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codeName="ThisWorkbook"/>
  <mc:AlternateContent xmlns:mc="http://schemas.openxmlformats.org/markup-compatibility/2006">
    <mc:Choice Requires="x15">
      <x15ac:absPath xmlns:x15ac="http://schemas.microsoft.com/office/spreadsheetml/2010/11/ac" url="/Users/dinhpl/Documents/Project/Novelty/Mainternance/"/>
    </mc:Choice>
  </mc:AlternateContent>
  <xr:revisionPtr revIDLastSave="0" documentId="8_{E47381EC-ED1A-4E0F-82C8-B28D17CA40EF}" xr6:coauthVersionLast="47" xr6:coauthVersionMax="47" xr10:uidLastSave="{00000000-0000-0000-0000-000000000000}"/>
  <bookViews>
    <workbookView xWindow="-38400" yWindow="1320" windowWidth="38400" windowHeight="21100" tabRatio="1000" xr2:uid="{00000000-000D-0000-FFFF-FFFF00000000}"/>
  </bookViews>
  <sheets>
    <sheet name="表紙" sheetId="82" r:id="rId1"/>
    <sheet name="変更履歴" sheetId="55" r:id="rId2"/>
    <sheet name="運営設計概要" sheetId="91" r:id="rId3"/>
    <sheet name="1.運用スケジュール" sheetId="93" r:id="rId4"/>
    <sheet name="※運用項目補足" sheetId="109" r:id="rId5"/>
    <sheet name="アラーム設定" sheetId="110" r:id="rId6"/>
    <sheet name="2.初期サーバー構成" sheetId="98" r:id="rId7"/>
    <sheet name="3. 障害時運用" sheetId="88" r:id="rId8"/>
    <sheet name="4.保守レポートテンプレート" sheetId="108" r:id="rId9"/>
    <sheet name="5.保守体制" sheetId="89" r:id="rId10"/>
    <sheet name="6.緊急連絡体制Emergency Contact Syste" sheetId="90" r:id="rId11"/>
    <sheet name="エビデンス Evidence" sheetId="106" r:id="rId12"/>
    <sheet name="セキュリティ設定Security Settings" sheetId="107" r:id="rId13"/>
  </sheets>
  <externalReferences>
    <externalReference r:id="rId14"/>
  </externalReferences>
  <definedNames>
    <definedName name="__key2" hidden="1">[1]会社情報!#REF!</definedName>
    <definedName name="_Fill" hidden="1">#REF!</definedName>
    <definedName name="_Order1" hidden="1">1</definedName>
    <definedName name="_Order2" hidden="1">1</definedName>
    <definedName name="a" localSheetId="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 localSheetId="1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 localSheetId="12" hidden="1">{#N/A,#N/A,FALSE,"ＨＢＳＣＳＳ";#N/A,#N/A,FALSE,"原価管理表平田倉庫";#N/A,#N/A,FALSE,"原価管理表 日立印刷";#N/A,#N/A,FALSE,"原価管理合計表"}</definedName>
    <definedName name="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á" localSheetId="11">#REF!</definedName>
    <definedName name="á" hidden="1">#REF!</definedName>
    <definedName name="aa">#REF!</definedName>
    <definedName name="aaa" localSheetId="11">#REF!</definedName>
    <definedName name="aaa" localSheetId="12">#REF!</definedName>
    <definedName name="aaa">#REF!</definedName>
    <definedName name="AAAA2" localSheetId="4" hidden="1">{"'P-3 PPWマート作成 進捗状況'!$A$1:$I$92"}</definedName>
    <definedName name="AAAA2" localSheetId="8" hidden="1">{"'P-3 PPWマート作成 進捗状況'!$A$1:$I$92"}</definedName>
    <definedName name="AAAA2" localSheetId="5" hidden="1">{"'P-3 PPWマート作成 進捗状況'!$A$1:$I$92"}</definedName>
    <definedName name="AAAA2" hidden="1">{"'P-3 PPWマート作成 進捗状況'!$A$1:$I$92"}</definedName>
    <definedName name="AAAA3" localSheetId="4" hidden="1">{"'P-3 PPWマート作成 進捗状況'!$A$1:$I$92"}</definedName>
    <definedName name="AAAA3" localSheetId="8" hidden="1">{"'P-3 PPWマート作成 進捗状況'!$A$1:$I$92"}</definedName>
    <definedName name="AAAA3" localSheetId="5" hidden="1">{"'P-3 PPWマート作成 進捗状況'!$A$1:$I$92"}</definedName>
    <definedName name="AAAA3" hidden="1">{"'P-3 PPWマート作成 進捗状況'!$A$1:$I$92"}</definedName>
    <definedName name="aaas" localSheetId="4" hidden="1">{"'P-3 PPWマート作成 進捗状況'!$A$1:$I$92"}</definedName>
    <definedName name="aaas" localSheetId="8" hidden="1">{"'P-3 PPWマート作成 進捗状況'!$A$1:$I$92"}</definedName>
    <definedName name="aaas" localSheetId="5" hidden="1">{"'P-3 PPWマート作成 進捗状況'!$A$1:$I$92"}</definedName>
    <definedName name="aaas" hidden="1">{"'P-3 PPWマート作成 進捗状況'!$A$1:$I$92"}</definedName>
    <definedName name="Access_Button" hidden="1">"外証デー他項目管理__テーブル項目説明原紙_List"</definedName>
    <definedName name="AccessDatabase" hidden="1">"C:\WINNT\Profiles\gotanda\ﾃﾞｽｸﾄｯﾌﾟ\自動生成\外証デー他項目管理 .mdb"</definedName>
    <definedName name="ＢＢＢＢ" localSheetId="4" hidden="1">{"'P-3 PPWマート作成 進捗状況'!$A$1:$I$92"}</definedName>
    <definedName name="ＢＢＢＢ" localSheetId="8" hidden="1">{"'P-3 PPWマート作成 進捗状況'!$A$1:$I$92"}</definedName>
    <definedName name="ＢＢＢＢ" localSheetId="5" hidden="1">{"'P-3 PPWマート作成 進捗状況'!$A$1:$I$92"}</definedName>
    <definedName name="ＢＢＢＢ" hidden="1">{"'P-3 PPWマート作成 進捗状況'!$A$1:$I$92"}</definedName>
    <definedName name="BBBB2" localSheetId="4" hidden="1">{"'P-3 PPWマート作成 進捗状況'!$A$1:$I$92"}</definedName>
    <definedName name="BBBB2" localSheetId="8" hidden="1">{"'P-3 PPWマート作成 進捗状況'!$A$1:$I$92"}</definedName>
    <definedName name="BBBB2" localSheetId="5" hidden="1">{"'P-3 PPWマート作成 進捗状況'!$A$1:$I$92"}</definedName>
    <definedName name="BBBB2" hidden="1">{"'P-3 PPWマート作成 進捗状況'!$A$1:$I$92"}</definedName>
    <definedName name="CCCC" localSheetId="4" hidden="1">{"'P-3 PPWマート作成 進捗状況'!$A$1:$I$92"}</definedName>
    <definedName name="CCCC" localSheetId="8" hidden="1">{"'P-3 PPWマート作成 進捗状況'!$A$1:$I$92"}</definedName>
    <definedName name="CCCC" localSheetId="5" hidden="1">{"'P-3 PPWマート作成 進捗状況'!$A$1:$I$92"}</definedName>
    <definedName name="CCCC" hidden="1">{"'P-3 PPWマート作成 進捗状況'!$A$1:$I$92"}</definedName>
    <definedName name="DateCreated">#REF!</definedName>
    <definedName name="DateUpdated">#REF!</definedName>
    <definedName name="dd" localSheetId="4">{"HCDN_注釈以外",#N/A,FALSE,"10.0対応";"HCDN_注釈",#N/A,FALSE,"10.0対応";"HCDN_注釈以外",#N/A,FALSE,"9.0対応";"HCDN_注釈",#N/A,FALSE,"9.0対応";#N/A,#N/A,FALSE,"ﾏﾆｭｱﾙ一覧";#N/A,#N/A,FALSE,"ﾏﾆｭｱﾙ一覧 (2)"}</definedName>
    <definedName name="dd" localSheetId="8">{"HCDN_注釈以外",#N/A,FALSE,"10.0対応";"HCDN_注釈",#N/A,FALSE,"10.0対応";"HCDN_注釈以外",#N/A,FALSE,"9.0対応";"HCDN_注釈",#N/A,FALSE,"9.0対応";#N/A,#N/A,FALSE,"ﾏﾆｭｱﾙ一覧";#N/A,#N/A,FALSE,"ﾏﾆｭｱﾙ一覧 (2)"}</definedName>
    <definedName name="dd" localSheetId="5">{"HCDN_注釈以外",#N/A,FALSE,"10.0対応";"HCDN_注釈",#N/A,FALSE,"10.0対応";"HCDN_注釈以外",#N/A,FALSE,"9.0対応";"HCDN_注釈",#N/A,FALSE,"9.0対応";#N/A,#N/A,FALSE,"ﾏﾆｭｱﾙ一覧";#N/A,#N/A,FALSE,"ﾏﾆｭｱﾙ一覧 (2)"}</definedName>
    <definedName name="dd">{"HCDN_注釈以外",#N/A,FALSE,"10.0対応";"HCDN_注釈",#N/A,FALSE,"10.0対応";"HCDN_注釈以外",#N/A,FALSE,"9.0対応";"HCDN_注釈",#N/A,FALSE,"9.0対応";#N/A,#N/A,FALSE,"ﾏﾆｭｱﾙ一覧";#N/A,#N/A,FALSE,"ﾏﾆｭｱﾙ一覧 (2)"}</definedName>
    <definedName name="FinishDateColumn">#REF!</definedName>
    <definedName name="HTML_CodePage" hidden="1">932</definedName>
    <definedName name="HTML_Control" localSheetId="4" hidden="1">{"'P-3 PPWマート作成 進捗状況'!$A$1:$I$92"}</definedName>
    <definedName name="HTML_Control" localSheetId="8" hidden="1">{"'P-3 PPWマート作成 進捗状況'!$A$1:$I$92"}</definedName>
    <definedName name="HTML_Control" localSheetId="5" hidden="1">{"'P-3 PPWマート作成 進捗状況'!$A$1:$I$92"}</definedName>
    <definedName name="HTML_Control" hidden="1">{"'P-3 PPWマート作成 進捗状況'!$A$1:$I$92"}</definedName>
    <definedName name="HTML_Control2" localSheetId="4" hidden="1">{"'P-3 PPWマート作成 進捗状況'!$A$1:$I$92"}</definedName>
    <definedName name="HTML_Control2" localSheetId="8" hidden="1">{"'P-3 PPWマート作成 進捗状況'!$A$1:$I$92"}</definedName>
    <definedName name="HTML_Control2" localSheetId="5" hidden="1">{"'P-3 PPWマート作成 進捗状況'!$A$1:$I$92"}</definedName>
    <definedName name="HTML_Control2" hidden="1">{"'P-3 PPWマート作成 進捗状況'!$A$1:$I$92"}</definedName>
    <definedName name="HTML_Description" hidden="1">""</definedName>
    <definedName name="HTML_Email" hidden="1">""</definedName>
    <definedName name="HTML_Header" hidden="1">"P-3 PPWマート作成 進捗状況"</definedName>
    <definedName name="HTML_LastUpdate" hidden="1">"00/07/04"</definedName>
    <definedName name="HTML_LineAfter" hidden="1">FALSE</definedName>
    <definedName name="HTML_LineBefore" hidden="1">FALSE</definedName>
    <definedName name="HTML_Name" hidden="1">"JALインフォテック株式会社"</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"PG-P3"</definedName>
    <definedName name="ｋｋｋ" localSheetId="4" hidden="1">{"'Sheet2 (2)'!$AF$67","'Sheet2 (2)'!$A$1:$Z$82"}</definedName>
    <definedName name="ｋｋｋ" localSheetId="8" hidden="1">{"'Sheet2 (2)'!$AF$67","'Sheet2 (2)'!$A$1:$Z$82"}</definedName>
    <definedName name="ｋｋｋ" localSheetId="5" hidden="1">{"'Sheet2 (2)'!$AF$67","'Sheet2 (2)'!$A$1:$Z$82"}</definedName>
    <definedName name="ｋｋｋ" hidden="1">{"'Sheet2 (2)'!$AF$67","'Sheet2 (2)'!$A$1:$Z$82"}</definedName>
    <definedName name="ｌｌｌ" localSheetId="4" hidden="1">{"'Sheet2 (2)'!$AF$67","'Sheet2 (2)'!$A$1:$Z$82"}</definedName>
    <definedName name="ｌｌｌ" localSheetId="8" hidden="1">{"'Sheet2 (2)'!$AF$67","'Sheet2 (2)'!$A$1:$Z$82"}</definedName>
    <definedName name="ｌｌｌ" localSheetId="5" hidden="1">{"'Sheet2 (2)'!$AF$67","'Sheet2 (2)'!$A$1:$Z$82"}</definedName>
    <definedName name="ｌｌｌ" hidden="1">{"'Sheet2 (2)'!$AF$67","'Sheet2 (2)'!$A$1:$Z$82"}</definedName>
    <definedName name="NoColumn">#REF!</definedName>
    <definedName name="PeriodColumn">#REF!</definedName>
    <definedName name="PersonColumn">#REF!</definedName>
    <definedName name="_xlnm.Print_Area" localSheetId="8">'4.保守レポートテンプレート'!$B$1:$DM$149</definedName>
    <definedName name="_xlnm.Print_Area" localSheetId="10">'6.緊急連絡体制Emergency Contact Syste'!$A$2:$V$26</definedName>
    <definedName name="_xlnm.Print_Area" localSheetId="1">変更履歴!$A$1:$G$21</definedName>
    <definedName name="_xlnm.Print_Area" localSheetId="0">表紙!$A$1:$O$43</definedName>
    <definedName name="ProgressColumn">#REF!</definedName>
    <definedName name="ProjectStartDate">#REF!</definedName>
    <definedName name="s" localSheetId="4" hidden="1">{"'Sheet2 (2)'!$AF$67","'Sheet2 (2)'!$A$1:$Z$82"}</definedName>
    <definedName name="s" localSheetId="8" hidden="1">{"'Sheet2 (2)'!$AF$67","'Sheet2 (2)'!$A$1:$Z$82"}</definedName>
    <definedName name="s" localSheetId="5" hidden="1">{"'Sheet2 (2)'!$AF$67","'Sheet2 (2)'!$A$1:$Z$82"}</definedName>
    <definedName name="s" hidden="1">{"'Sheet2 (2)'!$AF$67","'Sheet2 (2)'!$A$1:$Z$82"}</definedName>
    <definedName name="StartDateColumn">#REF!</definedName>
    <definedName name="StatusColumn">#REF!</definedName>
    <definedName name="TaskColumn">#REF!</definedName>
    <definedName name="Version">#REF!</definedName>
    <definedName name="wrn.1" localSheetId="4" hidden="1">{#N/A,#N/A,FALSE,"ＨＢＳＣＳＳ";#N/A,#N/A,FALSE,"原価管理表平田倉庫";#N/A,#N/A,FALSE,"原価管理表 日立印刷";#N/A,#N/A,FALSE,"原価管理合計表"}</definedName>
    <definedName name="wrn.1" localSheetId="8" hidden="1">{#N/A,#N/A,FALSE,"ＨＢＳＣＳＳ";#N/A,#N/A,FALSE,"原価管理表平田倉庫";#N/A,#N/A,FALSE,"原価管理表 日立印刷";#N/A,#N/A,FALSE,"原価管理合計表"}</definedName>
    <definedName name="wrn.1" localSheetId="5" hidden="1">{#N/A,#N/A,FALSE,"ＨＢＳＣＳＳ";#N/A,#N/A,FALSE,"原価管理表平田倉庫";#N/A,#N/A,FALSE,"原価管理表 日立印刷";#N/A,#N/A,FALSE,"原価管理合計表"}</definedName>
    <definedName name="wrn.1" hidden="1">{#N/A,#N/A,FALSE,"ＨＢＳＣＳＳ";#N/A,#N/A,FALSE,"原価管理表平田倉庫";#N/A,#N/A,FALSE,"原価管理表 日立印刷";#N/A,#N/A,FALSE,"原価管理合計表"}</definedName>
    <definedName name="wrn.HCDN_全印刷." localSheetId="4" hidden="1">{"HCDN_注釈以外",#N/A,FALSE,"10.0対応";"HCDN_注釈",#N/A,FALSE,"10.0対応";"HCDN_注釈以外",#N/A,FALSE,"9.0対応";"HCDN_注釈",#N/A,FALSE,"9.0対応";#N/A,#N/A,FALSE,"ﾏﾆｭｱﾙ一覧";#N/A,#N/A,FALSE,"ﾏﾆｭｱﾙ一覧 (2)"}</definedName>
    <definedName name="wrn.HCDN_全印刷." localSheetId="8" hidden="1">{"HCDN_注釈以外",#N/A,FALSE,"10.0対応";"HCDN_注釈",#N/A,FALSE,"10.0対応";"HCDN_注釈以外",#N/A,FALSE,"9.0対応";"HCDN_注釈",#N/A,FALSE,"9.0対応";#N/A,#N/A,FALSE,"ﾏﾆｭｱﾙ一覧";#N/A,#N/A,FALSE,"ﾏﾆｭｱﾙ一覧 (2)"}</definedName>
    <definedName name="wrn.HCDN_全印刷." localSheetId="9" hidden="1">{"HCDN_注釈以外",#N/A,FALSE,"10.0対応";"HCDN_注釈",#N/A,FALSE,"10.0対応";"HCDN_注釈以外",#N/A,FALSE,"9.0対応";"HCDN_注釈",#N/A,FALSE,"9.0対応";#N/A,#N/A,FALSE,"ﾏﾆｭｱﾙ一覧";#N/A,#N/A,FALSE,"ﾏﾆｭｱﾙ一覧 (2)"}</definedName>
    <definedName name="wrn.HCDN_全印刷." localSheetId="10" hidden="1">{"HCDN_注釈以外",#N/A,FALSE,"10.0対応";"HCDN_注釈",#N/A,FALSE,"10.0対応";"HCDN_注釈以外",#N/A,FALSE,"9.0対応";"HCDN_注釈",#N/A,FALSE,"9.0対応";#N/A,#N/A,FALSE,"ﾏﾆｭｱﾙ一覧";#N/A,#N/A,FALSE,"ﾏﾆｭｱﾙ一覧 (2)"}</definedName>
    <definedName name="wrn.HCDN_全印刷." localSheetId="5" hidden="1">{"HCDN_注釈以外",#N/A,FALSE,"10.0対応";"HCDN_注釈",#N/A,FALSE,"10.0対応";"HCDN_注釈以外",#N/A,FALSE,"9.0対応";"HCDN_注釈",#N/A,FALSE,"9.0対応";#N/A,#N/A,FALSE,"ﾏﾆｭｱﾙ一覧";#N/A,#N/A,FALSE,"ﾏﾆｭｱﾙ一覧 (2)"}</definedName>
    <definedName name="wrn.HCDN_全印刷." localSheetId="11">{"HCDN_注釈以外",#N/A,FALSE,"10.0対応";"HCDN_注釈",#N/A,FALSE,"10.0対応";"HCDN_注釈以外",#N/A,FALSE,"9.0対応";"HCDN_注釈",#N/A,FALSE,"9.0対応";#N/A,#N/A,FALSE,"ﾏﾆｭｱﾙ一覧";#N/A,#N/A,FALSE,"ﾏﾆｭｱﾙ一覧 (2)"}</definedName>
    <definedName name="wrn.HCDN_全印刷." localSheetId="12" hidden="1">{"HCDN_注釈以外",#N/A,FALSE,"10.0対応";"HCDN_注釈",#N/A,FALSE,"10.0対応";"HCDN_注釈以外",#N/A,FALSE,"9.0対応";"HCDN_注釈",#N/A,FALSE,"9.0対応";#N/A,#N/A,FALSE,"ﾏﾆｭｱﾙ一覧";#N/A,#N/A,FALSE,"ﾏﾆｭｱﾙ一覧 (2)"}</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localSheetId="0"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構成ｶﾞｲﾄﾞ_全印刷." localSheetId="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全シート印刷." localSheetId="4" hidden="1">{#N/A,#N/A,FALSE,"ＨＢＳＣＳＳ";#N/A,#N/A,FALSE,"原価管理表平田倉庫";#N/A,#N/A,FALSE,"原価管理表 日立印刷";#N/A,#N/A,FALSE,"原価管理合計表"}</definedName>
    <definedName name="wrn.全シート印刷." localSheetId="8" hidden="1">{#N/A,#N/A,FALSE,"ＨＢＳＣＳＳ";#N/A,#N/A,FALSE,"原価管理表平田倉庫";#N/A,#N/A,FALSE,"原価管理表 日立印刷";#N/A,#N/A,FALSE,"原価管理合計表"}</definedName>
    <definedName name="wrn.全シート印刷." localSheetId="5" hidden="1">{#N/A,#N/A,FALSE,"ＨＢＳＣＳＳ";#N/A,#N/A,FALSE,"原価管理表平田倉庫";#N/A,#N/A,FALSE,"原価管理表 日立印刷";#N/A,#N/A,FALSE,"原価管理合計表"}</definedName>
    <definedName name="wrn.全シート印刷." hidden="1">{#N/A,#N/A,FALSE,"ＨＢＳＣＳＳ";#N/A,#N/A,FALSE,"原価管理表平田倉庫";#N/A,#N/A,FALSE,"原価管理表 日立印刷";#N/A,#N/A,FALSE,"原価管理合計表"}</definedName>
    <definedName name="wrn_HCDN_全印刷_" localSheetId="4">{"HCDN_注釈以外",#N/A,FALSE,"10.0対応";"HCDN_注釈",#N/A,FALSE,"10.0対応";"HCDN_注釈以外",#N/A,FALSE,"9.0対応";"HCDN_注釈",#N/A,FALSE,"9.0対応";#N/A,#N/A,FALSE,"ﾏﾆｭｱﾙ一覧";#N/A,#N/A,FALSE,"ﾏﾆｭｱﾙ一覧 (2)"}</definedName>
    <definedName name="wrn_HCDN_全印刷_" localSheetId="8">{"HCDN_注釈以外",#N/A,FALSE,"10.0対応";"HCDN_注釈",#N/A,FALSE,"10.0対応";"HCDN_注釈以外",#N/A,FALSE,"9.0対応";"HCDN_注釈",#N/A,FALSE,"9.0対応";#N/A,#N/A,FALSE,"ﾏﾆｭｱﾙ一覧";#N/A,#N/A,FALSE,"ﾏﾆｭｱﾙ一覧 (2)"}</definedName>
    <definedName name="wrn_HCDN_全印刷_" localSheetId="5">{"HCDN_注釈以外",#N/A,FALSE,"10.0対応";"HCDN_注釈",#N/A,FALSE,"10.0対応";"HCDN_注釈以外",#N/A,FALSE,"9.0対応";"HCDN_注釈",#N/A,FALSE,"9.0対応";#N/A,#N/A,FALSE,"ﾏﾆｭｱﾙ一覧";#N/A,#N/A,FALSE,"ﾏﾆｭｱﾙ一覧 (2)"}</definedName>
    <definedName name="wrn_HCDN_全印刷_">{"HCDN_注釈以外",#N/A,FALSE,"10.0対応";"HCDN_注釈",#N/A,FALSE,"10.0対応";"HCDN_注釈以外",#N/A,FALSE,"9.0対応";"HCDN_注釈",#N/A,FALSE,"9.0対応";#N/A,#N/A,FALSE,"ﾏﾆｭｱﾙ一覧";#N/A,#N/A,FALSE,"ﾏﾆｭｱﾙ一覧 (2)"}</definedName>
    <definedName name="wrn_構成ｶﾞｲﾄﾞ_全印刷_" localSheetId="4">{"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_構成ｶﾞｲﾄﾞ_全印刷_" localSheetId="8">{"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_構成ｶﾞｲﾄﾞ_全印刷_" localSheetId="5">{"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_構成ｶﾞｲﾄﾞ_全印刷_">{"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Z_41442F1C_71A4_447E_AF0E_8FB51FC7D99F_.wvu.Cols" localSheetId="8" hidden="1">#REF!,#REF!,#REF!,#REF!</definedName>
    <definedName name="Z_41442F1C_71A4_447E_AF0E_8FB51FC7D99F_.wvu.Cols" localSheetId="9" hidden="1">#REF!,#REF!,#REF!,#REF!</definedName>
    <definedName name="Z_41442F1C_71A4_447E_AF0E_8FB51FC7D99F_.wvu.Cols" localSheetId="10" hidden="1">#REF!,#REF!,#REF!,#REF!</definedName>
    <definedName name="Z_41442F1C_71A4_447E_AF0E_8FB51FC7D99F_.wvu.Cols" localSheetId="11">#REF!,#REF!,#REF!,#REF!</definedName>
    <definedName name="Z_41442F1C_71A4_447E_AF0E_8FB51FC7D99F_.wvu.Cols" localSheetId="12" hidden="1">#REF!,#REF!,#REF!,#REF!</definedName>
    <definedName name="Z_41442F1C_71A4_447E_AF0E_8FB51FC7D99F_.wvu.Cols" hidden="1">#REF!,#REF!,#REF!,#REF!</definedName>
    <definedName name="Z_41442F1C_71A4_447E_AF0E_8FB51FC7D99F_.wvu.PrintArea" localSheetId="8" hidden="1">#REF!</definedName>
    <definedName name="Z_41442F1C_71A4_447E_AF0E_8FB51FC7D99F_.wvu.PrintArea" localSheetId="9" hidden="1">#REF!</definedName>
    <definedName name="Z_41442F1C_71A4_447E_AF0E_8FB51FC7D99F_.wvu.PrintArea" localSheetId="10" hidden="1">#REF!</definedName>
    <definedName name="Z_41442F1C_71A4_447E_AF0E_8FB51FC7D99F_.wvu.PrintArea" localSheetId="11">#REF!</definedName>
    <definedName name="Z_41442F1C_71A4_447E_AF0E_8FB51FC7D99F_.wvu.PrintArea" localSheetId="12" hidden="1">#REF!</definedName>
    <definedName name="Z_41442F1C_71A4_447E_AF0E_8FB51FC7D99F_.wvu.PrintArea" hidden="1">#REF!</definedName>
    <definedName name="Z_41442F1C_71A4_447E_AF0E_8FB51FC7D99F__wvu_Cols">(#REF!,#REF!,#REF!,#REF!)</definedName>
    <definedName name="Z_41442F1C_71A4_447E_AF0E_8FB51FC7D99F__wvu_PrintArea">#REF!</definedName>
    <definedName name="Z_95018DD7_A252_45F5_975C_C5433E2F88AC_.wvu.Cols" localSheetId="8" hidden="1">#REF!,#REF!</definedName>
    <definedName name="Z_95018DD7_A252_45F5_975C_C5433E2F88AC_.wvu.Cols" localSheetId="9" hidden="1">#REF!,#REF!</definedName>
    <definedName name="Z_95018DD7_A252_45F5_975C_C5433E2F88AC_.wvu.Cols" localSheetId="10" hidden="1">#REF!,#REF!</definedName>
    <definedName name="Z_95018DD7_A252_45F5_975C_C5433E2F88AC_.wvu.Cols" localSheetId="11">#REF!,#REF!</definedName>
    <definedName name="Z_95018DD7_A252_45F5_975C_C5433E2F88AC_.wvu.Cols" localSheetId="12" hidden="1">#REF!,#REF!</definedName>
    <definedName name="Z_95018DD7_A252_45F5_975C_C5433E2F88AC_.wvu.Cols" hidden="1">#REF!,#REF!</definedName>
    <definedName name="Z_95018DD7_A252_45F5_975C_C5433E2F88AC_.wvu.PrintArea" localSheetId="8" hidden="1">#REF!</definedName>
    <definedName name="Z_95018DD7_A252_45F5_975C_C5433E2F88AC_.wvu.PrintArea" localSheetId="9" hidden="1">#REF!</definedName>
    <definedName name="Z_95018DD7_A252_45F5_975C_C5433E2F88AC_.wvu.PrintArea" localSheetId="10" hidden="1">#REF!</definedName>
    <definedName name="Z_95018DD7_A252_45F5_975C_C5433E2F88AC_.wvu.PrintArea" localSheetId="11">#REF!</definedName>
    <definedName name="Z_95018DD7_A252_45F5_975C_C5433E2F88AC_.wvu.PrintArea" localSheetId="12" hidden="1">#REF!</definedName>
    <definedName name="Z_95018DD7_A252_45F5_975C_C5433E2F88AC_.wvu.PrintArea" hidden="1">#REF!</definedName>
    <definedName name="Z_95018DD7_A252_45F5_975C_C5433E2F88AC__wvu_Cols">(#REF!,#REF!)</definedName>
    <definedName name="Z_95018DD7_A252_45F5_975C_C5433E2F88AC__wvu_PrintArea">#REF!</definedName>
    <definedName name="Z_D062575E_61A0_4998_AF07_E741A5E67EFF_.wvu.Cols" localSheetId="8" hidden="1">#REF!</definedName>
    <definedName name="Z_D062575E_61A0_4998_AF07_E741A5E67EFF_.wvu.Cols" localSheetId="9" hidden="1">#REF!</definedName>
    <definedName name="Z_D062575E_61A0_4998_AF07_E741A5E67EFF_.wvu.Cols" localSheetId="10" hidden="1">#REF!</definedName>
    <definedName name="Z_D062575E_61A0_4998_AF07_E741A5E67EFF_.wvu.Cols" localSheetId="12" hidden="1">#REF!</definedName>
    <definedName name="Z_D062575E_61A0_4998_AF07_E741A5E67EFF_.wvu.Cols" hidden="1">#REF!</definedName>
    <definedName name="Z_D062575E_61A0_4998_AF07_E741A5E67EFF_.wvu.PrintArea" localSheetId="8" hidden="1">#REF!</definedName>
    <definedName name="Z_D062575E_61A0_4998_AF07_E741A5E67EFF_.wvu.PrintArea" localSheetId="9" hidden="1">#REF!</definedName>
    <definedName name="Z_D062575E_61A0_4998_AF07_E741A5E67EFF_.wvu.PrintArea" localSheetId="10" hidden="1">#REF!</definedName>
    <definedName name="Z_D062575E_61A0_4998_AF07_E741A5E67EFF_.wvu.PrintArea" localSheetId="12" hidden="1">#REF!</definedName>
    <definedName name="Z_D062575E_61A0_4998_AF07_E741A5E67EFF_.wvu.PrintArea" hidden="1">#REF!</definedName>
    <definedName name="Z_D062575E_61A0_4998_AF07_E741A5E67EFF__wvu_Cols">#REF!</definedName>
    <definedName name="Z_D062575E_61A0_4998_AF07_E741A5E67EFF__wvu_PrintArea">#REF!</definedName>
    <definedName name="あ" localSheetId="4" hidden="1">{"'P-3 PPWマート作成 進捗状況'!$A$1:$I$92"}</definedName>
    <definedName name="あ" localSheetId="8" hidden="1">{"'P-3 PPWマート作成 進捗状況'!$A$1:$I$92"}</definedName>
    <definedName name="あ" localSheetId="5" hidden="1">{"'P-3 PPWマート作成 進捗状況'!$A$1:$I$92"}</definedName>
    <definedName name="あ" hidden="1">{"'P-3 PPWマート作成 進捗状況'!$A$1:$I$92"}</definedName>
    <definedName name="あああ" localSheetId="4" hidden="1">{"'Sheet2 (2)'!$AF$67","'Sheet2 (2)'!$A$1:$Z$82"}</definedName>
    <definedName name="あああ" localSheetId="8" hidden="1">{"'Sheet2 (2)'!$AF$67","'Sheet2 (2)'!$A$1:$Z$82"}</definedName>
    <definedName name="あああ" localSheetId="5" hidden="1">{"'Sheet2 (2)'!$AF$67","'Sheet2 (2)'!$A$1:$Z$82"}</definedName>
    <definedName name="あああ" hidden="1">{"'Sheet2 (2)'!$AF$67","'Sheet2 (2)'!$A$1:$Z$82"}</definedName>
    <definedName name="ああああ" localSheetId="4" hidden="1">{"'Sheet2 (2)'!$AF$67","'Sheet2 (2)'!$A$1:$Z$82"}</definedName>
    <definedName name="ああああ" localSheetId="8" hidden="1">{"'Sheet2 (2)'!$AF$67","'Sheet2 (2)'!$A$1:$Z$82"}</definedName>
    <definedName name="ああああ" localSheetId="5" hidden="1">{"'Sheet2 (2)'!$AF$67","'Sheet2 (2)'!$A$1:$Z$82"}</definedName>
    <definedName name="ああああ" hidden="1">{"'Sheet2 (2)'!$AF$67","'Sheet2 (2)'!$A$1:$Z$82"}</definedName>
    <definedName name="あああああああああああああああ" localSheetId="4" hidden="1">{"'Sheet2 (2)'!$AF$67","'Sheet2 (2)'!$A$1:$Z$82"}</definedName>
    <definedName name="あああああああああああああああ" localSheetId="8" hidden="1">{"'Sheet2 (2)'!$AF$67","'Sheet2 (2)'!$A$1:$Z$82"}</definedName>
    <definedName name="あああああああああああああああ" localSheetId="5" hidden="1">{"'Sheet2 (2)'!$AF$67","'Sheet2 (2)'!$A$1:$Z$82"}</definedName>
    <definedName name="あああああああああああああああ" hidden="1">{"'Sheet2 (2)'!$AF$67","'Sheet2 (2)'!$A$1:$Z$82"}</definedName>
    <definedName name="あいあい" localSheetId="4" hidden="1">{"'Sheet2 (2)'!$AF$67","'Sheet2 (2)'!$A$1:$Z$82"}</definedName>
    <definedName name="あいあい" localSheetId="8" hidden="1">{"'Sheet2 (2)'!$AF$67","'Sheet2 (2)'!$A$1:$Z$82"}</definedName>
    <definedName name="あいあい" localSheetId="5" hidden="1">{"'Sheet2 (2)'!$AF$67","'Sheet2 (2)'!$A$1:$Z$82"}</definedName>
    <definedName name="あいあい" hidden="1">{"'Sheet2 (2)'!$AF$67","'Sheet2 (2)'!$A$1:$Z$82"}</definedName>
    <definedName name="あかかかああお" localSheetId="4" hidden="1">{"'Sheet2 (2)'!$AF$67","'Sheet2 (2)'!$A$1:$Z$82"}</definedName>
    <definedName name="あかかかああお" localSheetId="8" hidden="1">{"'Sheet2 (2)'!$AF$67","'Sheet2 (2)'!$A$1:$Z$82"}</definedName>
    <definedName name="あかかかああお" localSheetId="5" hidden="1">{"'Sheet2 (2)'!$AF$67","'Sheet2 (2)'!$A$1:$Z$82"}</definedName>
    <definedName name="あかかかああお" hidden="1">{"'Sheet2 (2)'!$AF$67","'Sheet2 (2)'!$A$1:$Z$82"}</definedName>
    <definedName name="いあいあ" localSheetId="4" hidden="1">{"'Sheet2 (2)'!$AF$67","'Sheet2 (2)'!$A$1:$Z$82"}</definedName>
    <definedName name="いあいあ" localSheetId="8" hidden="1">{"'Sheet2 (2)'!$AF$67","'Sheet2 (2)'!$A$1:$Z$82"}</definedName>
    <definedName name="いあいあ" localSheetId="5" hidden="1">{"'Sheet2 (2)'!$AF$67","'Sheet2 (2)'!$A$1:$Z$82"}</definedName>
    <definedName name="いあいあ" hidden="1">{"'Sheet2 (2)'!$AF$67","'Sheet2 (2)'!$A$1:$Z$82"}</definedName>
    <definedName name="いいいい" localSheetId="4" hidden="1">{"'Sheet2 (2)'!$AF$67","'Sheet2 (2)'!$A$1:$Z$82"}</definedName>
    <definedName name="いいいい" localSheetId="8" hidden="1">{"'Sheet2 (2)'!$AF$67","'Sheet2 (2)'!$A$1:$Z$82"}</definedName>
    <definedName name="いいいい" localSheetId="5" hidden="1">{"'Sheet2 (2)'!$AF$67","'Sheet2 (2)'!$A$1:$Z$82"}</definedName>
    <definedName name="いいいい" hidden="1">{"'Sheet2 (2)'!$AF$67","'Sheet2 (2)'!$A$1:$Z$82"}</definedName>
    <definedName name="くま" hidden="1">#REF!</definedName>
    <definedName name="サンプル" localSheetId="4" hidden="1">{"'Sheet2 (2)'!$AF$67","'Sheet2 (2)'!$A$1:$Z$82"}</definedName>
    <definedName name="サンプル" localSheetId="8" hidden="1">{"'Sheet2 (2)'!$AF$67","'Sheet2 (2)'!$A$1:$Z$82"}</definedName>
    <definedName name="サンプル" localSheetId="5" hidden="1">{"'Sheet2 (2)'!$AF$67","'Sheet2 (2)'!$A$1:$Z$82"}</definedName>
    <definedName name="サンプル" hidden="1">{"'Sheet2 (2)'!$AF$67","'Sheet2 (2)'!$A$1:$Z$82"}</definedName>
    <definedName name="フォーム共通定義_「画面ＩＤ」入力セルの位置_行" localSheetId="8">#REF!</definedName>
    <definedName name="フォーム共通定義_「画面ＩＤ」入力セルの位置_行" localSheetId="9">#REF!</definedName>
    <definedName name="フォーム共通定義_「画面ＩＤ」入力セルの位置_行" localSheetId="10">#REF!</definedName>
    <definedName name="フォーム共通定義_「画面ＩＤ」入力セルの位置_行" localSheetId="12">#REF!</definedName>
    <definedName name="フォーム共通定義_「画面ＩＤ」入力セルの位置_行" localSheetId="0">#REF!</definedName>
    <definedName name="フォーム共通定義_「画面ＩＤ」入力セルの位置_行">#REF!</definedName>
    <definedName name="フォーム共通定義_「画面ＩＤ」入力セルの位置_列" localSheetId="8">#REF!</definedName>
    <definedName name="フォーム共通定義_「画面ＩＤ」入力セルの位置_列" localSheetId="9">#REF!</definedName>
    <definedName name="フォーム共通定義_「画面ＩＤ」入力セルの位置_列" localSheetId="10">#REF!</definedName>
    <definedName name="フォーム共通定義_「画面ＩＤ」入力セルの位置_列" localSheetId="12">#REF!</definedName>
    <definedName name="フォーム共通定義_「画面ＩＤ」入力セルの位置_列" localSheetId="0">#REF!</definedName>
    <definedName name="フォーム共通定義_「画面ＩＤ」入力セルの位置_列">#REF!</definedName>
    <definedName name="運用フロー概要" localSheetId="4" hidden="1">{"'P-3 PPWマート作成 進捗状況'!$A$1:$I$92"}</definedName>
    <definedName name="運用フロー概要" localSheetId="8" hidden="1">{"'P-3 PPWマート作成 進捗状況'!$A$1:$I$92"}</definedName>
    <definedName name="運用フロー概要" localSheetId="5" hidden="1">{"'P-3 PPWマート作成 進捗状況'!$A$1:$I$92"}</definedName>
    <definedName name="運用フロー概要" hidden="1">{"'P-3 PPWマート作成 進捗状況'!$A$1:$I$92"}</definedName>
    <definedName name="画面イベント定義_「画面ＩＤ」入力セルの位置_行" localSheetId="8">#REF!</definedName>
    <definedName name="画面イベント定義_「画面ＩＤ」入力セルの位置_行" localSheetId="9">#REF!</definedName>
    <definedName name="画面イベント定義_「画面ＩＤ」入力セルの位置_行" localSheetId="10">#REF!</definedName>
    <definedName name="画面イベント定義_「画面ＩＤ」入力セルの位置_行" localSheetId="12">#REF!</definedName>
    <definedName name="画面イベント定義_「画面ＩＤ」入力セルの位置_行" localSheetId="0">#REF!</definedName>
    <definedName name="画面イベント定義_「画面ＩＤ」入力セルの位置_行">#REF!</definedName>
    <definedName name="画面イベント定義_「画面ＩＤ」入力セルの位置_列" localSheetId="8">#REF!</definedName>
    <definedName name="画面イベント定義_「画面ＩＤ」入力セルの位置_列" localSheetId="9">#REF!</definedName>
    <definedName name="画面イベント定義_「画面ＩＤ」入力セルの位置_列" localSheetId="10">#REF!</definedName>
    <definedName name="画面イベント定義_「画面ＩＤ」入力セルの位置_列" localSheetId="12">#REF!</definedName>
    <definedName name="画面イベント定義_「画面ＩＤ」入力セルの位置_列" localSheetId="0">#REF!</definedName>
    <definedName name="画面イベント定義_「画面ＩＤ」入力セルの位置_列">#REF!</definedName>
    <definedName name="監視経路">#REF!</definedName>
    <definedName name="関連表" hidden="1">#REF!</definedName>
    <definedName name="中間成果物"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9" i="93" l="1"/>
  <c r="B18" i="93"/>
  <c r="B17" i="93"/>
  <c r="I43" i="98"/>
  <c r="I42" i="98"/>
  <c r="I39" i="98"/>
  <c r="I38" i="98"/>
  <c r="I37" i="98"/>
  <c r="I36" i="98"/>
  <c r="I35" i="98"/>
  <c r="I32" i="98"/>
  <c r="I31" i="98"/>
  <c r="I49" i="98" l="1"/>
  <c r="I50" i="98" s="1"/>
  <c r="B11" i="93" l="1"/>
  <c r="B10" i="93"/>
  <c r="B5" i="93"/>
  <c r="B7" i="93"/>
  <c r="B6" i="93"/>
  <c r="B8" i="93"/>
  <c r="B9" i="93"/>
  <c r="B12" i="93"/>
  <c r="B13" i="93"/>
  <c r="B14" i="93"/>
  <c r="B15" i="93"/>
  <c r="B16" i="93"/>
  <c r="B4" i="93"/>
</calcChain>
</file>

<file path=xl/sharedStrings.xml><?xml version="1.0" encoding="utf-8"?>
<sst xmlns="http://schemas.openxmlformats.org/spreadsheetml/2006/main" count="670" uniqueCount="441">
  <si>
    <t>株式会社コロンブスマン御中</t>
  </si>
  <si>
    <t>運用設計</t>
  </si>
  <si>
    <t>Ver 1.0</t>
  </si>
  <si>
    <t>日付：2025/06/9</t>
  </si>
  <si>
    <t>承認者</t>
  </si>
  <si>
    <t>レビュー者</t>
  </si>
  <si>
    <t>作成者</t>
  </si>
  <si>
    <t>THAO</t>
    <phoneticPr fontId="4"/>
  </si>
  <si>
    <t>DAT</t>
  </si>
  <si>
    <t>DINH</t>
  </si>
  <si>
    <t>【変更履歴】</t>
    <rPh sb="1" eb="3">
      <t>ヘンコウ</t>
    </rPh>
    <rPh sb="3" eb="5">
      <t>リレキ</t>
    </rPh>
    <phoneticPr fontId="4"/>
  </si>
  <si>
    <t>版</t>
    <rPh sb="0" eb="1">
      <t>ハン</t>
    </rPh>
    <phoneticPr fontId="4"/>
  </si>
  <si>
    <t>変更日</t>
    <rPh sb="0" eb="3">
      <t>ヘンコウビ</t>
    </rPh>
    <phoneticPr fontId="4"/>
  </si>
  <si>
    <t>変更内容</t>
    <rPh sb="0" eb="2">
      <t>ヘンコウ</t>
    </rPh>
    <rPh sb="2" eb="4">
      <t>ナイヨウ</t>
    </rPh>
    <phoneticPr fontId="4"/>
  </si>
  <si>
    <t>変更理由</t>
    <rPh sb="0" eb="2">
      <t>ヘンコウ</t>
    </rPh>
    <rPh sb="2" eb="4">
      <t>リユウ</t>
    </rPh>
    <phoneticPr fontId="4"/>
  </si>
  <si>
    <t>承認</t>
    <rPh sb="0" eb="2">
      <t>ショウニン</t>
    </rPh>
    <phoneticPr fontId="4"/>
  </si>
  <si>
    <t>審査</t>
    <rPh sb="0" eb="2">
      <t>シンサ</t>
    </rPh>
    <phoneticPr fontId="4"/>
  </si>
  <si>
    <t>作成</t>
    <rPh sb="0" eb="2">
      <t>サクセイ</t>
    </rPh>
    <phoneticPr fontId="4"/>
  </si>
  <si>
    <t>第１版</t>
    <rPh sb="0" eb="1">
      <t>ダイ</t>
    </rPh>
    <rPh sb="2" eb="3">
      <t>ハン</t>
    </rPh>
    <phoneticPr fontId="4"/>
  </si>
  <si>
    <t>2025/06/2/29</t>
  </si>
  <si>
    <t>新規作成</t>
  </si>
  <si>
    <t>－</t>
    <phoneticPr fontId="4"/>
  </si>
  <si>
    <t>SU</t>
  </si>
  <si>
    <t>第2版</t>
  </si>
  <si>
    <t>監視対象を更新
バックアップサービスのエビデンス更新
アラーム設定シートを追加</t>
  </si>
  <si>
    <t>THAO</t>
    <phoneticPr fontId="5"/>
  </si>
  <si>
    <t>■運用の項目一覧</t>
  </si>
  <si>
    <t>#</t>
    <phoneticPr fontId="3"/>
  </si>
  <si>
    <t>項目(Item)</t>
  </si>
  <si>
    <t>説明(Description)</t>
    <phoneticPr fontId="20" type="noConversion"/>
  </si>
  <si>
    <t>１</t>
  </si>
  <si>
    <t>運用スケジュール
Operation plan</t>
    <phoneticPr fontId="20" type="noConversion"/>
  </si>
  <si>
    <t xml:space="preserve">システム稼働の時間や運用する際にどの項目や活動かを見える化する
</t>
    <phoneticPr fontId="20" type="noConversion"/>
  </si>
  <si>
    <r>
      <t xml:space="preserve">初期サーバー構成
</t>
    </r>
    <r>
      <rPr>
        <sz val="11"/>
        <rFont val="Calibri"/>
        <family val="2"/>
        <charset val="163"/>
      </rPr>
      <t>Server structure</t>
    </r>
    <phoneticPr fontId="20" type="noConversion"/>
  </si>
  <si>
    <t>サーバ構成、テスト環境、本番環境などを明確化</t>
  </si>
  <si>
    <t>障害時運用
Trouble</t>
  </si>
  <si>
    <t>障害レベル、障害対応ワークフローを定義する
Mức độ bug, Định nghĩa về cấp độ bug và công việc đối ứng bug</t>
  </si>
  <si>
    <t>保守レポート
Maintain report</t>
  </si>
  <si>
    <t>毎月の保守レポートのテンプレートを定義する
「保守レポート」を参考</t>
  </si>
  <si>
    <t>保守体制
Maintenance system</t>
  </si>
  <si>
    <t>運用のお客様、OTJ,OTAの役割を明確化</t>
  </si>
  <si>
    <t xml:space="preserve">緊急連絡体制
Emergency contact </t>
  </si>
  <si>
    <t>緊急連絡の時に連絡先のの電話番号、メールを記載する</t>
  </si>
  <si>
    <t>W1</t>
  </si>
  <si>
    <t>W2</t>
  </si>
  <si>
    <t>W3</t>
  </si>
  <si>
    <t>W4</t>
  </si>
  <si>
    <t>W5</t>
  </si>
  <si>
    <t>No</t>
  </si>
  <si>
    <t>運用項目</t>
  </si>
  <si>
    <t>備考</t>
  </si>
  <si>
    <t>日時</t>
  </si>
  <si>
    <t>月</t>
  </si>
  <si>
    <t>火</t>
  </si>
  <si>
    <t>水</t>
  </si>
  <si>
    <t>木</t>
  </si>
  <si>
    <t>金</t>
  </si>
  <si>
    <t>土</t>
  </si>
  <si>
    <t>日</t>
  </si>
  <si>
    <t>システム稼働時間
System uptime</t>
  </si>
  <si>
    <t>00:00～23：59</t>
  </si>
  <si>
    <t>システム監視・通知 ※１
System monitoring</t>
    <phoneticPr fontId="4"/>
  </si>
  <si>
    <t>リソース監視
Resource monitoring</t>
  </si>
  <si>
    <r>
      <t>サーバソフトウェア―バージョン確認</t>
    </r>
    <r>
      <rPr>
        <sz val="11"/>
        <rFont val="Calibri"/>
        <family val="2"/>
        <charset val="163"/>
      </rPr>
      <t xml:space="preserve"> </t>
    </r>
    <r>
      <rPr>
        <sz val="11"/>
        <rFont val="MS UI Gothic"/>
        <family val="2"/>
        <charset val="1"/>
      </rPr>
      <t>※</t>
    </r>
    <r>
      <rPr>
        <sz val="11"/>
        <rFont val="Calibri"/>
        <family val="2"/>
        <charset val="163"/>
      </rPr>
      <t>3</t>
    </r>
    <r>
      <rPr>
        <sz val="11"/>
        <rFont val="Meiryo"/>
        <family val="2"/>
      </rPr>
      <t xml:space="preserve">
Software-version check</t>
    </r>
    <r>
      <rPr>
        <sz val="11"/>
        <rFont val="Calibri"/>
        <family val="2"/>
        <charset val="163"/>
      </rPr>
      <t xml:space="preserve"> </t>
    </r>
    <phoneticPr fontId="4"/>
  </si>
  <si>
    <t>月末
The end of the month</t>
  </si>
  <si>
    <r>
      <t>定期報告　※</t>
    </r>
    <r>
      <rPr>
        <sz val="11"/>
        <rFont val="Calibri"/>
        <family val="2"/>
        <charset val="163"/>
      </rPr>
      <t xml:space="preserve">4
</t>
    </r>
    <r>
      <rPr>
        <sz val="11"/>
        <rFont val="Meiryo"/>
        <family val="2"/>
      </rPr>
      <t xml:space="preserve">Regular report
</t>
    </r>
    <phoneticPr fontId="4"/>
  </si>
  <si>
    <t>毎月1週目
1st week of every month</t>
  </si>
  <si>
    <t>バックアップ
Backup</t>
  </si>
  <si>
    <t xml:space="preserve">WEBサーバ　
</t>
    <phoneticPr fontId="4"/>
  </si>
  <si>
    <t>毎週１回
Weekly</t>
  </si>
  <si>
    <t>毎週の土曜日</t>
  </si>
  <si>
    <t>ウイルススキャンのツール
Scan virus</t>
  </si>
  <si>
    <t>対象外</t>
  </si>
  <si>
    <t>ウイルススキャンのツール自動更新
Scan virus</t>
  </si>
  <si>
    <t>毎月１回
Monthly</t>
  </si>
  <si>
    <t xml:space="preserve">障害時の対応
Action When System Trouble
</t>
  </si>
  <si>
    <t>営業時間
Business hours</t>
  </si>
  <si>
    <t>10:00～19:00</t>
  </si>
  <si>
    <t>定期保守（再起動、ソフトウェアアップデートなど）
Regular maintenance (restart, software update, etc.)</t>
    <rPh sb="5" eb="8">
      <t>サイキドウ</t>
    </rPh>
    <phoneticPr fontId="4"/>
  </si>
  <si>
    <t>適宜実施</t>
  </si>
  <si>
    <t>適宜実施
3のレビュー次第で実施</t>
    <rPh sb="11" eb="13">
      <t>シダイ</t>
    </rPh>
    <rPh sb="14" eb="16">
      <t>ジッシ</t>
    </rPh>
    <phoneticPr fontId="4"/>
  </si>
  <si>
    <t>機能リリース
Feature release</t>
  </si>
  <si>
    <t>セキュリティ診断
Security diagnosis</t>
    <phoneticPr fontId="4"/>
  </si>
  <si>
    <t>３ヶ月１回
Once every 3 months</t>
  </si>
  <si>
    <t>△</t>
  </si>
  <si>
    <t xml:space="preserve">システムログの診断
System log diagnostics </t>
    <phoneticPr fontId="4"/>
  </si>
  <si>
    <t>ポート監視　※1　※運用項目補足
Port monitoring</t>
    <phoneticPr fontId="5"/>
  </si>
  <si>
    <t>エラー監視
Error monitoring</t>
  </si>
  <si>
    <t>プロセス監視　　※1　※運用項目補足
Process monitoring</t>
    <phoneticPr fontId="5"/>
  </si>
  <si>
    <t>データベース監視　※1 ※運用項目補足
Database monitoring</t>
    <phoneticPr fontId="5"/>
  </si>
  <si>
    <t>※1:監視対象：CPU, ( ※運用項目補足#1)</t>
  </si>
  <si>
    <t>通知される条件: アラーム設定のシートをご参考ください。</t>
  </si>
  <si>
    <t>通知の問題があれば、確認して対応する：3. 障害時運用のシートをご参考ください。</t>
  </si>
  <si>
    <r>
      <t>※</t>
    </r>
    <r>
      <rPr>
        <sz val="11"/>
        <rFont val="Calibri"/>
        <family val="2"/>
        <charset val="163"/>
      </rPr>
      <t>4</t>
    </r>
    <r>
      <rPr>
        <sz val="11"/>
        <rFont val="Meiryo"/>
        <family val="2"/>
      </rPr>
      <t>　月末にサーバの</t>
    </r>
    <r>
      <rPr>
        <sz val="11"/>
        <rFont val="Calibri"/>
        <family val="2"/>
        <charset val="163"/>
      </rPr>
      <t>OS, Nginx, PHP</t>
    </r>
    <r>
      <rPr>
        <sz val="11"/>
        <rFont val="Meiryo"/>
        <family val="2"/>
      </rPr>
      <t>のバージョンの変更が必要かを確認する</t>
    </r>
  </si>
  <si>
    <t>サーバー費用、SSL期限管理も一緒に実施します。</t>
    <rPh sb="4" eb="6">
      <t>ヒヨウ</t>
    </rPh>
    <rPh sb="10" eb="14">
      <t>キゲンカンリ</t>
    </rPh>
    <rPh sb="15" eb="17">
      <t>イッショ</t>
    </rPh>
    <rPh sb="18" eb="20">
      <t>ジッシ</t>
    </rPh>
    <phoneticPr fontId="5"/>
  </si>
  <si>
    <t>#</t>
    <phoneticPr fontId="4"/>
  </si>
  <si>
    <t>項目</t>
  </si>
  <si>
    <t>説明</t>
  </si>
  <si>
    <t>説明</t>
    <rPh sb="0" eb="2">
      <t>セツメイ</t>
    </rPh>
    <phoneticPr fontId="5"/>
  </si>
  <si>
    <t>監視運用
Monitoring operation</t>
    <phoneticPr fontId="5"/>
  </si>
  <si>
    <t>リソース
Resource</t>
  </si>
  <si>
    <t>システムの安定稼働を維持するため、サーバやサービスにおける主要なリソース（CPU、メモリ、ストレージ、ネットワーク帯域など）を継続的に監視
・CPU使用率
・メモリ使用率
・ストレージ使用率（空き容量のしきい値設定）</t>
  </si>
  <si>
    <t>ポート監視
Port monitoring</t>
  </si>
  <si>
    <t>外部からの通信や内部システム間通信に必要なポートが適切に開放され、応答していることを確認します。
・Webサービス（例：HTTP 80番、HTTPS 443番）
・データベース（例：MySQL 3306番、PostgreSQL 5432番）</t>
  </si>
  <si>
    <t>プロセス監視
Process monitoring</t>
  </si>
  <si>
    <t>重要なアプリケーションやミドルウェアのプロセスが正常に稼働しているかを監視
プロセスの異常終了やクラッシュを検知など</t>
    <rPh sb="35" eb="37">
      <t>カンシ</t>
    </rPh>
    <phoneticPr fontId="5"/>
  </si>
  <si>
    <t>ログ監視
Log monitoring</t>
  </si>
  <si>
    <t>システムログやアプリケーションログを監視し、異常動作・エラー・不正アクセスの兆候を検知
システムでリアルタイムでメール通知
・OSレベルのシステムログ
・アプリケーションログ</t>
    <rPh sb="59" eb="61">
      <t>ツウチ</t>
    </rPh>
    <phoneticPr fontId="5"/>
  </si>
  <si>
    <t>データベース監視
Database monitoring</t>
  </si>
  <si>
    <t>データベースの健全性、パフォーマンス、接続数、クエリエラーなどを監視
データの損失や遅延、ボトルネックを確認
・接続数およびセッション状態
・スロークエリ、ロック状況
・ストレージ使用率、インデックス断片化</t>
    <rPh sb="52" eb="54">
      <t>カクニン</t>
    </rPh>
    <phoneticPr fontId="5"/>
  </si>
  <si>
    <t>システム診断
System diagnostics</t>
    <rPh sb="4" eb="6">
      <t>シンダン</t>
    </rPh>
    <phoneticPr fontId="5"/>
  </si>
  <si>
    <t>セキュリティ診断
Security diagnosis</t>
  </si>
  <si>
    <t>外部および内部からの不正アクセス、脆弱性、設定ミスなどに対するリスクを洗い出し、システムの安全性を評価・向上させる目的で実施
・OSやミドルウェアの既知の脆弱性スキャン
・Webアプリケーション脆弱性の検査</t>
    <phoneticPr fontId="5"/>
  </si>
  <si>
    <t xml:space="preserve">システムログの診断
System log diagnostics </t>
  </si>
  <si>
    <t>ログに記録されたシステムやアプリケーションの動作履歴を解析し、障害予兆や異常挙動、不正なアクセスなどを検出する。
・同一ユーザーやIPからの不審な連続アクセス
・ログイン失敗の頻度分析
・システム再起動やサービス停止の履歴把握</t>
    <phoneticPr fontId="5"/>
  </si>
  <si>
    <t xml:space="preserve">ネットワーク診断
Network diagnostics </t>
    <phoneticPr fontId="5"/>
  </si>
  <si>
    <t>パケットロス、レイテンシ、通信経路の遅延などを確認し、ネットワークの健全性を評価</t>
    <phoneticPr fontId="5"/>
  </si>
  <si>
    <t xml:space="preserve">バックアップ診断
Backup diagnostics </t>
    <phoneticPr fontId="5"/>
  </si>
  <si>
    <t>バックアップの取得状況、リストアテストの結果、保存期間などを検査し、災害時の復旧対応が取れるか確認</t>
    <phoneticPr fontId="5"/>
  </si>
  <si>
    <t>AlertType</t>
    <phoneticPr fontId="5"/>
  </si>
  <si>
    <t>Alert</t>
    <phoneticPr fontId="5"/>
  </si>
  <si>
    <t>Level</t>
    <phoneticPr fontId="5"/>
  </si>
  <si>
    <t>Priority</t>
  </si>
  <si>
    <t>Tools</t>
    <phoneticPr fontId="5"/>
  </si>
  <si>
    <t>Frequently Check</t>
  </si>
  <si>
    <t>Resource check</t>
  </si>
  <si>
    <t>To</t>
    <phoneticPr fontId="5"/>
  </si>
  <si>
    <t>MailTitle</t>
    <phoneticPr fontId="5"/>
  </si>
  <si>
    <t>Email</t>
    <phoneticPr fontId="5"/>
  </si>
  <si>
    <t>Explain</t>
    <phoneticPr fontId="5"/>
  </si>
  <si>
    <t>CPUAlert</t>
  </si>
  <si>
    <t>[Novelty] CPU Server Is Higher Than 95%</t>
  </si>
  <si>
    <t>Emergency</t>
  </si>
  <si>
    <t>Cloudwatch</t>
  </si>
  <si>
    <t>5 minutes</t>
  </si>
  <si>
    <t>CPU</t>
  </si>
  <si>
    <t>ALL</t>
  </si>
  <si>
    <t>alert@onetech.vn</t>
  </si>
  <si>
    <t>CPU-Novelty-High</t>
  </si>
  <si>
    <t>Memory</t>
  </si>
  <si>
    <t>Novelty-Memory-High</t>
  </si>
  <si>
    <t>EC2</t>
  </si>
  <si>
    <t>Disk</t>
  </si>
  <si>
    <t>[Risk] Novelty Disk &gt;=90% on Manual</t>
  </si>
  <si>
    <t>システム概要(System overview)</t>
  </si>
  <si>
    <t>本番環境</t>
  </si>
  <si>
    <t>本番の金額のお見積り</t>
    <rPh sb="0" eb="2">
      <t>ホンバン</t>
    </rPh>
    <rPh sb="3" eb="5">
      <t>キンガク</t>
    </rPh>
    <rPh sb="7" eb="9">
      <t>ミツモ</t>
    </rPh>
    <phoneticPr fontId="4"/>
  </si>
  <si>
    <t>サービス</t>
  </si>
  <si>
    <t>Type</t>
  </si>
  <si>
    <t>数量</t>
  </si>
  <si>
    <t>月間費用</t>
  </si>
  <si>
    <t>固定費・変動費</t>
  </si>
  <si>
    <t>Server(All in one)</t>
  </si>
  <si>
    <t>EC2(2vCPU, 8GB Ram)</t>
  </si>
  <si>
    <t>m5a.large</t>
  </si>
  <si>
    <t>$0.124/hour, 24 hour/day, 31 day/month</t>
  </si>
  <si>
    <t>変動費</t>
  </si>
  <si>
    <t>EBS SSD (gp3)</t>
  </si>
  <si>
    <t>50GB</t>
  </si>
  <si>
    <t>$0.096/GB-month</t>
  </si>
  <si>
    <t>Domain DNS</t>
  </si>
  <si>
    <t>Route 53</t>
  </si>
  <si>
    <t>Hosted Zones</t>
  </si>
  <si>
    <t xml:space="preserve">1 domain, $0.50 per hosted zone / month </t>
  </si>
  <si>
    <t>固定費</t>
  </si>
  <si>
    <t>Network</t>
  </si>
  <si>
    <t>VPC</t>
  </si>
  <si>
    <t>Bastion (t2.micro)</t>
  </si>
  <si>
    <t>$0.0152/hour, 24 hour/day, 31 day/month</t>
  </si>
  <si>
    <t>Elastic IP</t>
  </si>
  <si>
    <t>$0.005 per additional IP address / hour</t>
  </si>
  <si>
    <t>Web static, file</t>
  </si>
  <si>
    <t>Cloudfront</t>
  </si>
  <si>
    <t>Request</t>
  </si>
  <si>
    <t>$1.2/ milion request</t>
  </si>
  <si>
    <t>File storage</t>
  </si>
  <si>
    <t>S3</t>
  </si>
  <si>
    <t>Storage</t>
  </si>
  <si>
    <t>30GB</t>
  </si>
  <si>
    <t>$0.025/GB</t>
  </si>
  <si>
    <t>Data Transfer</t>
  </si>
  <si>
    <t>1000GB</t>
  </si>
  <si>
    <t>$0.114/GB</t>
  </si>
  <si>
    <t>Mail service</t>
  </si>
  <si>
    <t>Simple mail service</t>
  </si>
  <si>
    <t>SES</t>
  </si>
  <si>
    <t>1000 mails</t>
  </si>
  <si>
    <t>$0.10 / 1000 emails send</t>
  </si>
  <si>
    <t>Simple queue service</t>
  </si>
  <si>
    <t>SQS</t>
  </si>
  <si>
    <t>$0.50 / 1 milion</t>
  </si>
  <si>
    <t>Simple notification service</t>
  </si>
  <si>
    <t>SNS</t>
  </si>
  <si>
    <t>Monitoring</t>
  </si>
  <si>
    <t>CloudWatch</t>
  </si>
  <si>
    <t>Log</t>
  </si>
  <si>
    <t>1GB</t>
  </si>
  <si>
    <t>$0.76/GB</t>
  </si>
  <si>
    <t>Alarms</t>
  </si>
  <si>
    <t>Standard Resolution (60 sec), $0.10 per alarm metric</t>
  </si>
  <si>
    <t>Security</t>
  </si>
  <si>
    <t>WAF</t>
  </si>
  <si>
    <t>1,5 milion</t>
  </si>
  <si>
    <t>$0.60 per 1 million requests</t>
  </si>
  <si>
    <t>Web ACL</t>
  </si>
  <si>
    <t>$5.00 per month (prorated hourly)</t>
  </si>
  <si>
    <t>Rule</t>
  </si>
  <si>
    <t>Backup</t>
  </si>
  <si>
    <t>AWS Backup</t>
  </si>
  <si>
    <t>120GB</t>
  </si>
  <si>
    <t>$0.06/GB</t>
  </si>
  <si>
    <t>100GB</t>
  </si>
  <si>
    <t>$0.05/GB</t>
  </si>
  <si>
    <t>TAX</t>
  </si>
  <si>
    <t>Total</t>
  </si>
  <si>
    <t>(This cost is only for reference, does not include unexpected additional service or data transfer fees)</t>
  </si>
  <si>
    <t>障害時運用 (Operation at the time of failure)</t>
  </si>
  <si>
    <t>障害レベル (Bug level)</t>
  </si>
  <si>
    <t>障害レベル(Bug level)</t>
  </si>
  <si>
    <t>内容(Content)</t>
  </si>
  <si>
    <t>レベル１
LV1</t>
  </si>
  <si>
    <t>サービス停止を伴う障害
Hư tổn phát sinh khi stop dịch vụ</t>
  </si>
  <si>
    <t>レベル２
LV2</t>
  </si>
  <si>
    <t>単体ではサービス停止を伴わないが、多重に発生するとサービス停止につながる障害
Là hư tổn có liên kết đến việc một đơn vị  bị stop quá nhiều lần dẫn đến phải stop dịch vụ.</t>
  </si>
  <si>
    <t>レベル３
LV3</t>
  </si>
  <si>
    <t>これだけではサービス停止とならない障害
Là hư tổn mà cơ bản một mình nó sẽ không gây stop dịch vụ</t>
  </si>
  <si>
    <t>※対ユーザへの影響がない
Không gây ảnh hưởng đến user</t>
  </si>
  <si>
    <t>※即時対応する必要がない
Không cần phải đối ứng ngay lập tức</t>
  </si>
  <si>
    <t>レベル４
LV4</t>
  </si>
  <si>
    <t>サービス停止を伴わない軽微な障害。念のための情報通知
Hư tổn nhẹ không gây stop dịch vụ. Nhưng vẫn phải gửi thông báo thông tin.</t>
  </si>
  <si>
    <t>障害レベルによって、対応フローは変わる場合があります。レベル１の場合は復旧の優先で対応後に報告する流れの判断もあります。
Tùy theo bug lever mà workflow có thể sẽ khác nhau. Trong trường hợp bug level 1, cũng có phán đoán của flow báo cáo sau khi đã đối ứng nghiệp vụ restore.</t>
  </si>
  <si>
    <t>Role</t>
  </si>
  <si>
    <t>エンドユーザー・報告</t>
  </si>
  <si>
    <t>システムのアラーム(System alert)</t>
  </si>
  <si>
    <t>プロセス監視(process monitoring)</t>
    <rPh sb="4" eb="6">
      <t>カンシ</t>
    </rPh>
    <phoneticPr fontId="4"/>
  </si>
  <si>
    <t>監視システム
Monitoring system</t>
  </si>
  <si>
    <t>ログ監視にてCPU、RAMのモニタリングを行う</t>
    <rPh sb="2" eb="4">
      <t>カンシ</t>
    </rPh>
    <rPh sb="21" eb="22">
      <t>オコナ</t>
    </rPh>
    <phoneticPr fontId="4"/>
  </si>
  <si>
    <t>エンドユーザー
End user</t>
  </si>
  <si>
    <t>クライアント
Client</t>
  </si>
  <si>
    <t>OTJ</t>
  </si>
  <si>
    <t>OTA管理者
OTA Manager</t>
  </si>
  <si>
    <t>ｓ</t>
    <phoneticPr fontId="4"/>
  </si>
  <si>
    <t>OTA：運営者
OTA: Operator</t>
  </si>
  <si>
    <t>障害発生時の運用について</t>
  </si>
  <si>
    <t xml:space="preserve">ユーザーに障害があった場合（レベル１，２，３）はOTJ,お客様にする報告を行います。
</t>
  </si>
  <si>
    <t>・レベル１，２の場合はお客様の確認・承認が遅くなった場合、OTAの方で対応するかどうかを判断致します。</t>
  </si>
  <si>
    <t>・レベル３：お客様の承認後に対応致します。</t>
  </si>
  <si>
    <t>・レベル４：OTAで対応可能なら、報告しなくても良いです。必要に応じて報告致します</t>
  </si>
  <si>
    <t>障害対応体制</t>
  </si>
  <si>
    <t>「保守体制」のシートをご参考ください。
Please refer to the "保守体制" sheet.</t>
  </si>
  <si>
    <t>運用報告書</t>
  </si>
  <si>
    <t>サブシステム名</t>
  </si>
  <si>
    <t>ノベルティボックスシステム</t>
  </si>
  <si>
    <t>Dinh</t>
  </si>
  <si>
    <t>作成日</t>
  </si>
  <si>
    <t>ｻｰﾋﾞｽｺﾝﾎﾟｰﾈﾝﾄ名</t>
  </si>
  <si>
    <t>更新者</t>
  </si>
  <si>
    <t>更新日</t>
  </si>
  <si>
    <t>サービスアイテム名</t>
  </si>
  <si>
    <t>Thao</t>
  </si>
  <si>
    <t>承認日</t>
  </si>
  <si>
    <t>システム概要</t>
  </si>
  <si>
    <t>概要</t>
    <rPh sb="0" eb="2">
      <t>ガイヨウ</t>
    </rPh>
    <phoneticPr fontId="3"/>
  </si>
  <si>
    <t>システム運用概要</t>
  </si>
  <si>
    <t>備考</t>
    <rPh sb="0" eb="2">
      <t>ビコウ</t>
    </rPh>
    <phoneticPr fontId="3"/>
  </si>
  <si>
    <t>●</t>
  </si>
  <si>
    <t>prod-onetech-novelty</t>
  </si>
  <si>
    <t>Type: m5a.large</t>
  </si>
  <si>
    <t>vCPUs: 4</t>
  </si>
  <si>
    <t>Memory: 8G</t>
  </si>
  <si>
    <t>Storage: 50GB</t>
  </si>
  <si>
    <t>保守システム概要</t>
  </si>
  <si>
    <t>関連資料一覧</t>
  </si>
  <si>
    <t>サーバー管理アカウント</t>
  </si>
  <si>
    <t>証明書管理アカウント</t>
  </si>
  <si>
    <t>1. Summary</t>
  </si>
  <si>
    <t>＃</t>
    <phoneticPr fontId="3"/>
  </si>
  <si>
    <t>Project</t>
  </si>
  <si>
    <t>Value</t>
  </si>
  <si>
    <t>Data check</t>
  </si>
  <si>
    <t>Comment</t>
  </si>
  <si>
    <t>Novelty</t>
  </si>
  <si>
    <t>Infra cost</t>
  </si>
  <si>
    <t>No problem</t>
  </si>
  <si>
    <t>Resource EC2</t>
  </si>
  <si>
    <t>Max CPU &lt; 50%, Memory &lt; 75%, Storage &lt; 50%</t>
  </si>
  <si>
    <t>Resource RDS</t>
  </si>
  <si>
    <t>Issue</t>
  </si>
  <si>
    <t>CPU EC2</t>
  </si>
  <si>
    <t>2. ドメイン</t>
  </si>
  <si>
    <t>毎月</t>
  </si>
  <si>
    <t>ドメイン名</t>
  </si>
  <si>
    <t>有効期限</t>
  </si>
  <si>
    <t>確認日</t>
  </si>
  <si>
    <t>確認者</t>
  </si>
  <si>
    <t>3月</t>
  </si>
  <si>
    <t>https://novelty-box.com/</t>
  </si>
  <si>
    <t>3. 証明書</t>
  </si>
  <si>
    <t>証明書</t>
  </si>
  <si>
    <t>4. サーバー状況</t>
  </si>
  <si>
    <t>CMS</t>
  </si>
  <si>
    <t>※CPU＞70%、メモリ＞８０％：アップグレード必須</t>
  </si>
  <si>
    <t>ベンダー</t>
  </si>
  <si>
    <t>タイプ</t>
  </si>
  <si>
    <t>サーバー名</t>
  </si>
  <si>
    <t>IPV4</t>
  </si>
  <si>
    <t>ストレージ</t>
  </si>
  <si>
    <t>バックアップ日</t>
  </si>
  <si>
    <t>aws</t>
  </si>
  <si>
    <t>3.114.230.19</t>
  </si>
  <si>
    <t>サーバーバックアップパス</t>
  </si>
  <si>
    <t>毎週・毎月</t>
  </si>
  <si>
    <t>ファイル名</t>
  </si>
  <si>
    <t>状況</t>
  </si>
  <si>
    <t>web server</t>
  </si>
  <si>
    <t>EC2 auto backup web server within 7 days</t>
  </si>
  <si>
    <t>正常</t>
  </si>
  <si>
    <t>5.不要ファイル削除</t>
  </si>
  <si>
    <t>ファイルタイプ</t>
  </si>
  <si>
    <t>実施日</t>
  </si>
  <si>
    <t>実施者</t>
  </si>
  <si>
    <t>6.費用</t>
  </si>
  <si>
    <t>サーバー名・サービス名</t>
  </si>
  <si>
    <t>金額</t>
  </si>
  <si>
    <t>AWS</t>
  </si>
  <si>
    <t>t2.small</t>
  </si>
  <si>
    <t>Web Server</t>
  </si>
  <si>
    <t>SSD</t>
  </si>
  <si>
    <t>All Service</t>
  </si>
  <si>
    <t>IP</t>
  </si>
  <si>
    <t>All service</t>
  </si>
  <si>
    <t>Data tranfer</t>
  </si>
  <si>
    <t xml:space="preserve">Simple storage (S3)  </t>
  </si>
  <si>
    <t xml:space="preserve">Other	</t>
  </si>
  <si>
    <t xml:space="preserve">Tax	</t>
  </si>
  <si>
    <t>7.ソフトウェア</t>
  </si>
  <si>
    <t>ソフトウェア名</t>
  </si>
  <si>
    <t>QC/Production</t>
  </si>
  <si>
    <t>Centos 7</t>
  </si>
  <si>
    <t>-</t>
    <phoneticPr fontId="3"/>
  </si>
  <si>
    <t>Nginx 1.18.0</t>
  </si>
  <si>
    <t>Mysql 8.0.38</t>
  </si>
  <si>
    <t>PHP 8.1</t>
  </si>
  <si>
    <t>Laravel</t>
  </si>
  <si>
    <t>8.ライセンス</t>
  </si>
  <si>
    <t>ライセンス</t>
  </si>
  <si>
    <t>9.アカウント</t>
  </si>
  <si>
    <t>保守体制</t>
  </si>
  <si>
    <t>OneTech Asia</t>
  </si>
  <si>
    <t>OneTechnology Japan</t>
  </si>
  <si>
    <t>顧客</t>
  </si>
  <si>
    <t>会社</t>
  </si>
  <si>
    <t>役割</t>
  </si>
  <si>
    <t>メール</t>
  </si>
  <si>
    <t>仕事内容</t>
  </si>
  <si>
    <t>保守_x000B_責任者
Maintenance manager</t>
  </si>
  <si>
    <t>phucpt@onetech.vn</t>
  </si>
  <si>
    <t xml:space="preserve">・システム側の運用・保守の責任者になります。(Chịu trách nhiệm vận hành và maitain hệ thống)
・運用設計を作成する(Tạo thiết kế vận hành)
・定期報告書を作成し、更新する(Tạo và cập nhập báo cáo định kỳ)
・本番不具合の報告作成(Tạo report bug phát sinh trên product)
・タスク管理、工数の見積もり、納期管理、品質管理(Quản lý product's quality, quản lý ngày giao hàng, quản lý effort (báo giá), quản lý task)
・リリース手順書作成 (Tạo quy trình release)
</t>
  </si>
  <si>
    <t>通訳者
Translator</t>
  </si>
  <si>
    <t>datth@onetech.vn</t>
    <phoneticPr fontId="4"/>
  </si>
  <si>
    <t>・顧客と直接やり取り (Giao tiếp trực tiếp với khách hàng)
・進捗報告 (Báo cáo tiến độ)
・日本語・ベトナム語の資料・メール・チャットの翻訳(Dịch tài liệu / email / chat sang Nhật~Việt và ngược lại)</t>
  </si>
  <si>
    <t>サーバ担当者
Server manager</t>
  </si>
  <si>
    <t>sunv@onetech.vn</t>
  </si>
  <si>
    <t>・システム監視設定（監視設定、バックアップ）(Cài đặt giám sát hệ thống (cài đặt giám sát, backup))
・自動メール通知の内容を確認、問題があったら、関係者に報告する(Kiểm tra nội dung của email tự động và nếu có vấn đề, báo cáo cho người có liên quan)
・定期チェック（毎週、毎月）(Kiểm tra định kỳ)(hàng tuần, hàn tháng))
・定期報告書の更新（サーバ状況など）(Cập nhập báo cáo định kỳ thường xuyên(Vd như tình trạng server)
・サーバ側の問題の対応(Đối ứng các vấn đề phía server)</t>
  </si>
  <si>
    <t>開発チーム
Dev team</t>
  </si>
  <si>
    <r>
      <t>・保守機能を開発 (Phát tri</t>
    </r>
    <r>
      <rPr>
        <sz val="11"/>
        <color theme="1"/>
        <rFont val="Calibri"/>
        <family val="2"/>
      </rPr>
      <t>ề</t>
    </r>
    <r>
      <rPr>
        <sz val="11"/>
        <color theme="1"/>
        <rFont val="メイリオ"/>
        <family val="3"/>
        <charset val="128"/>
      </rPr>
      <t>n ch</t>
    </r>
    <r>
      <rPr>
        <sz val="11"/>
        <color theme="1"/>
        <rFont val="Calibri"/>
        <family val="2"/>
      </rPr>
      <t>ứ</t>
    </r>
    <r>
      <rPr>
        <sz val="11"/>
        <color theme="1"/>
        <rFont val="メイリオ"/>
        <family val="3"/>
        <charset val="128"/>
      </rPr>
      <t>c năng maintain)
・お問い合わせ調査(Kh</t>
    </r>
    <r>
      <rPr>
        <sz val="11"/>
        <color theme="1"/>
        <rFont val="Calibri"/>
        <family val="2"/>
      </rPr>
      <t>ả</t>
    </r>
    <r>
      <rPr>
        <sz val="11"/>
        <color theme="1"/>
        <rFont val="メイリオ"/>
        <family val="3"/>
        <charset val="128"/>
      </rPr>
      <t>o sát contact form)
・システムの仕様書・基本設計書を更新する(C</t>
    </r>
    <r>
      <rPr>
        <sz val="11"/>
        <color theme="1"/>
        <rFont val="Calibri"/>
        <family val="2"/>
      </rPr>
      <t>ậ</t>
    </r>
    <r>
      <rPr>
        <sz val="11"/>
        <color theme="1"/>
        <rFont val="メイリオ"/>
        <family val="3"/>
        <charset val="128"/>
      </rPr>
      <t>p nh</t>
    </r>
    <r>
      <rPr>
        <sz val="11"/>
        <color theme="1"/>
        <rFont val="Calibri"/>
        <family val="2"/>
      </rPr>
      <t>ậ</t>
    </r>
    <r>
      <rPr>
        <sz val="11"/>
        <color theme="1"/>
        <rFont val="メイリオ"/>
        <family val="3"/>
        <charset val="128"/>
      </rPr>
      <t>p system specifications/basic design documents)
・コーディングレビュー(Review code)
・テストを実施（開発環境、テスト環境、ステージング環境）(Ti</t>
    </r>
    <r>
      <rPr>
        <sz val="11"/>
        <color theme="1"/>
        <rFont val="Calibri"/>
        <family val="2"/>
      </rPr>
      <t>ế</t>
    </r>
    <r>
      <rPr>
        <sz val="11"/>
        <color theme="1"/>
        <rFont val="メイリオ"/>
        <family val="3"/>
        <charset val="128"/>
      </rPr>
      <t>n hành test(Trên môi tr</t>
    </r>
    <r>
      <rPr>
        <sz val="11"/>
        <color theme="1"/>
        <rFont val="Calibri"/>
        <family val="2"/>
      </rPr>
      <t>ườ</t>
    </r>
    <r>
      <rPr>
        <sz val="11"/>
        <color theme="1"/>
        <rFont val="メイリオ"/>
        <family val="3"/>
        <charset val="128"/>
      </rPr>
      <t>ng dev,test, staging,))
・本番リリース(Release product)
・本番リリース後、本番でテストする(Sau khi release check l</t>
    </r>
    <r>
      <rPr>
        <sz val="11"/>
        <color theme="1"/>
        <rFont val="Calibri"/>
        <family val="2"/>
      </rPr>
      <t>ạ</t>
    </r>
    <r>
      <rPr>
        <sz val="11"/>
        <color theme="1"/>
        <rFont val="メイリオ"/>
        <family val="3"/>
        <charset val="128"/>
      </rPr>
      <t>i trên product)</t>
    </r>
    <phoneticPr fontId="4"/>
  </si>
  <si>
    <t>統括責任者
General manager</t>
  </si>
  <si>
    <t>thaonl@onetech.vn</t>
  </si>
  <si>
    <t>・資料のレビュー・承認(Review và phê duyệt tài liệu)
・開発チームのリソースを調整(Phân phối resource cho dev team)
・緊急対応時のサポート(Hộ trợ khi cần đối ứng khẩn cấp)</t>
  </si>
  <si>
    <t>顧客サポート
Customer support</t>
  </si>
  <si>
    <t>wada@onetech.jp</t>
    <phoneticPr fontId="4"/>
  </si>
  <si>
    <t>・コミュニケーションサポート
・毎月に運用保守報告書を顧客様に報告
・お見積り関係を顧客様とやり取り</t>
  </si>
  <si>
    <t>顧客
Client</t>
  </si>
  <si>
    <t>システム
担当者
System manager</t>
  </si>
  <si>
    <t>thamada@s-pri.co.jp</t>
  </si>
  <si>
    <t>本番のサービスの責任者になります。(Là người chịu trách nhiệm về dịch vụ của product)
・システム障害問題時に対応依頼をする(Gửi request đối ứng khi có vấn đề bug hệ thống)
・保守機能の指示書を作成する(Tạo hướng dẫn chức năng maintain)
・システムの仕様書・基本設計書を更新する(Cập nhập system specifications/basic design documents
・本番の手順書を確認する(Kiểm tra checklist release)
・本番リリースのスケジュールを承認する(Phê duyệt schedule release lên product)
・本番リリース後のテスト(Test sau khi release lên product)</t>
  </si>
  <si>
    <t>緊急連絡の体制</t>
  </si>
  <si>
    <t>名前</t>
  </si>
  <si>
    <t>電話番号</t>
  </si>
  <si>
    <t>伊藤様</t>
  </si>
  <si>
    <t>052-833-3128</t>
  </si>
  <si>
    <t>２</t>
  </si>
  <si>
    <t>OneTechnology Japan(OTJ)　日本</t>
  </si>
  <si>
    <t>グェントゥアン</t>
  </si>
  <si>
    <t>090-9106-8050</t>
  </si>
  <si>
    <t>和田</t>
  </si>
  <si>
    <t>070-8382-2014</t>
    <phoneticPr fontId="4"/>
  </si>
  <si>
    <t>OneTech Asia(OTA)　ベトナム</t>
  </si>
  <si>
    <t>チュオン　ヒュー　ダット</t>
  </si>
  <si>
    <t>033-6554-817</t>
  </si>
  <si>
    <t>グェン　ラム　タオ</t>
  </si>
  <si>
    <t>090-359-1385</t>
  </si>
  <si>
    <t>■AWS Backup Web</t>
  </si>
  <si>
    <t>■AWS 費用 (AWS ColumnbusManのアカウントで他のサービスも含め)</t>
  </si>
  <si>
    <t>■エビデンス</t>
  </si>
  <si>
    <t>■CloudTrail</t>
  </si>
  <si>
    <t>■AWS　Cloudwatch</t>
  </si>
  <si>
    <t>未設定となっております。6月中に設定致します。</t>
  </si>
  <si>
    <t>■Config</t>
  </si>
  <si>
    <t>■GuardDuty</t>
  </si>
  <si>
    <t>■WAF</t>
  </si>
  <si>
    <t>必須</t>
  </si>
  <si>
    <t>定義する</t>
  </si>
  <si>
    <t>使用理由</t>
  </si>
  <si>
    <t>主な責任者</t>
  </si>
  <si>
    <t>料金</t>
  </si>
  <si>
    <t>書類</t>
  </si>
  <si>
    <t>MFA Root</t>
  </si>
  <si>
    <t>AWSのルートアカウントに対する二要素認証。</t>
  </si>
  <si>
    <t>セキュリティ設定</t>
  </si>
  <si>
    <t>End User</t>
  </si>
  <si>
    <t>Free</t>
  </si>
  <si>
    <t>クライアント管理</t>
  </si>
  <si>
    <t>https://docs.aws.amazon.com/IAM/latest/UserGuide/id_credentials_mfa.html</t>
  </si>
  <si>
    <t>MFA IAM</t>
  </si>
  <si>
    <t>AWSのIAM（Identity and Access Management）アカウントに対する二要素認証。</t>
  </si>
  <si>
    <t xml:space="preserve">MFA IAMの使用目的は、IAMアカウントへのアクセス時に二要素認証を要求し、不正アクセスを防止し、システム内のユーザーとロールの制御を保護することです。	</t>
  </si>
  <si>
    <t xml:space="preserve">Phuc/Dinh
</t>
  </si>
  <si>
    <t>設定済み</t>
  </si>
  <si>
    <t>IAM Role</t>
  </si>
  <si>
    <t>AWS内のオブジェクトのアクセス権と権限の管理。</t>
  </si>
  <si>
    <t>IAMロールの使用目的は、AWS内のサービスとリソースに対する正確なアクセス権限と集中的なアクセス管理を提供し、アクセス制御を強化しセキュリティリスクを軽減することです。</t>
  </si>
  <si>
    <t xml:space="preserve">Dinh
</t>
  </si>
  <si>
    <t>Cloudtrail</t>
  </si>
  <si>
    <t>セキュリティ問題を検出し、解決するためのAWSアカウント内の活動の記録と監視。</t>
  </si>
  <si>
    <t>Cloudtrailの使用目的は、AWSアカウント内のイベントの記録と監視を提供し、不審な活動の検出、問題の原因の特定、障害復旧能力の向上を支援することです。</t>
  </si>
  <si>
    <t>エビデンスシートをご確認</t>
  </si>
  <si>
    <t>AWSリソースを追跡および監視し、インシデントを検出し、システムパフォーマンスを最適化する。</t>
  </si>
  <si>
    <t>Cloudwatchの使用目的は、AWS内のリソース、サービス、およびアプリケーションのリアルタイムのモニタリングと監視を提供し、障害の検出、パフォーマンスの向上、およびアクションの自動化を支援することです。</t>
  </si>
  <si>
    <t>Charge</t>
  </si>
  <si>
    <t>未設定</t>
  </si>
  <si>
    <t>ウェブアプリケーションをウェブ攻撃や望ましくない行動から保護する。</t>
  </si>
  <si>
    <t>WAFの使用目的は、Webアプリケーションに追加の保護層を提供し、攻撃を防止し、悪意のある行動を特定・ブロックし、ユーザーデータを保護することです。</t>
  </si>
  <si>
    <t>AWS Config</t>
  </si>
  <si>
    <t>AWS環境内のリソースのセキュリティポリシーおよび構成のコンプライアンスを監視および評価する。このサービスは、リソースの構成変更を記録、追跡、監査する機能を提供し、セキュリティおよびコンプライアンス上の問題を特定するのに役立つ。</t>
  </si>
  <si>
    <t>Config は、AWS 環境内のセキュリティ ルールと構成の遵守を監視および評価するための AWS のサービスです。このサービスはリソースの構成変更を記録、監視、および評価する能力を提供し、セキュリティ問題の検出とセキュリティ ルールの遵守を支援します。</t>
  </si>
  <si>
    <t>https://aws.amazon.com/config/</t>
  </si>
  <si>
    <t>GuardDuty</t>
  </si>
  <si>
    <t xml:space="preserve">AWSのセキュリティ監視は、AWS環境内の疑わしい活動やセキュリティ脅威を検出するように設計されている。このサービスは、人工知能（AI）と機械学習（ML）を活用して信号を分析し、活動を記録し、潜在的な脅威に関するアラートを提供する。
</t>
    <phoneticPr fontId="4"/>
  </si>
  <si>
    <t>GuardDuty は、AWS 内の異常なアクティビティとセキュリティ脅威を検出するために設計されたセキュリティモニタリングサービスです。このサービスは AI および機械学習を使用して指標を分析し、活動を記録し、潜在的な脅威に対する警告を提供します。</t>
  </si>
  <si>
    <t>https://aws.amazon.com/guardduty/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</si>
</sst>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24" formatCode="\$#,##0_);[Red]\(\$#,##0\)"/>
    <numFmt numFmtId="176" formatCode="_-&quot;¥&quot;* #,##0.00_-;\-&quot;¥&quot;* #,##0.00_-;_-&quot;¥&quot;* &quot;-&quot;??_-;_-@_-"/>
    <numFmt numFmtId="177" formatCode="&quot;$&quot;#,##0.00_);[Red]\(&quot;$&quot;#,##0.00\)"/>
    <numFmt numFmtId="178" formatCode="yyyy/m/d;@"/>
    <numFmt numFmtId="179" formatCode="_-[$$-1009]* #,##0.00_-;\-[$$-1009]* #,##0.00_-;_-[$$-1009]* &quot;-&quot;??_-;_-@_-"/>
    <numFmt numFmtId="180" formatCode="_([$$-409]* #,##0.00_);_([$$-409]* \(#,##0.00\);_([$$-409]* &quot;-&quot;??_);_(@_)"/>
    <numFmt numFmtId="181" formatCode="[$$-409]#,##0.00"/>
    <numFmt numFmtId="182" formatCode="m/d/yy;@"/>
  </numFmts>
  <fonts count="56">
    <font>
      <sz val="11"/>
      <name val="ＭＳ Ｐゴシック"/>
      <family val="3"/>
      <charset val="128"/>
    </font>
    <font>
      <sz val="11"/>
      <color theme="1"/>
      <name val="Calibri"/>
      <family val="2"/>
      <scheme val="minor"/>
    </font>
    <font>
      <sz val="11"/>
      <color theme="1"/>
      <name val="Calibri"/>
      <family val="2"/>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color theme="1"/>
      <name val="Calibri"/>
      <family val="3"/>
      <charset val="128"/>
      <scheme val="minor"/>
    </font>
    <font>
      <sz val="11"/>
      <color rgb="FFFF0000"/>
      <name val="ＭＳ Ｐゴシック"/>
      <family val="3"/>
      <charset val="128"/>
    </font>
    <font>
      <sz val="10"/>
      <color rgb="FFFF66FF"/>
      <name val="ＭＳ Ｐゴシック"/>
      <family val="3"/>
      <charset val="128"/>
    </font>
    <font>
      <sz val="48"/>
      <name val="ＭＳ Ｐゴシック"/>
      <family val="3"/>
      <charset val="128"/>
    </font>
    <font>
      <b/>
      <sz val="14"/>
      <name val="ＭＳ Ｐゴシック"/>
      <family val="2"/>
    </font>
    <font>
      <u/>
      <sz val="11"/>
      <color theme="10"/>
      <name val="ＭＳ Ｐゴシック"/>
      <family val="3"/>
      <charset val="128"/>
    </font>
    <font>
      <sz val="22"/>
      <name val="ＭＳ Ｐゴシック"/>
      <family val="3"/>
      <charset val="128"/>
    </font>
    <font>
      <sz val="11"/>
      <color theme="1"/>
      <name val="Calibri"/>
      <family val="2"/>
      <charset val="128"/>
      <scheme val="minor"/>
    </font>
    <font>
      <sz val="11"/>
      <name val="Meiryo"/>
      <family val="2"/>
    </font>
    <font>
      <sz val="11"/>
      <color theme="1"/>
      <name val="Meiryo"/>
      <family val="2"/>
    </font>
    <font>
      <b/>
      <sz val="11"/>
      <color theme="1"/>
      <name val="Meiryo"/>
      <family val="2"/>
    </font>
    <font>
      <sz val="10"/>
      <name val="Arial"/>
      <family val="2"/>
    </font>
    <font>
      <sz val="11"/>
      <color rgb="FF111111"/>
      <name val="Meiryo"/>
      <family val="2"/>
    </font>
    <font>
      <sz val="8"/>
      <name val="ＭＳ Ｐゴシック"/>
      <family val="3"/>
      <charset val="128"/>
    </font>
    <font>
      <sz val="9"/>
      <name val="ＭＳ Ｐゴシック"/>
      <family val="2"/>
      <charset val="128"/>
    </font>
    <font>
      <b/>
      <sz val="11"/>
      <name val="Meiryo"/>
      <family val="2"/>
    </font>
    <font>
      <b/>
      <sz val="11"/>
      <color rgb="FF111111"/>
      <name val="Meiryo"/>
      <family val="2"/>
    </font>
    <font>
      <sz val="11"/>
      <color rgb="FFFF0000"/>
      <name val="Meiryo"/>
      <family val="2"/>
    </font>
    <font>
      <sz val="11"/>
      <name val="Calibri"/>
      <family val="2"/>
      <charset val="163"/>
    </font>
    <font>
      <sz val="11"/>
      <name val="Calibri"/>
      <family val="2"/>
      <charset val="128"/>
    </font>
    <font>
      <sz val="11"/>
      <name val="Meiryo"/>
      <family val="2"/>
      <charset val="128"/>
    </font>
    <font>
      <sz val="11"/>
      <name val="MS UI Gothic"/>
      <family val="2"/>
      <charset val="1"/>
    </font>
    <font>
      <sz val="10"/>
      <name val="Calibri"/>
      <family val="3"/>
      <charset val="163"/>
    </font>
    <font>
      <sz val="11"/>
      <name val="Calibri"/>
      <family val="3"/>
      <charset val="163"/>
    </font>
    <font>
      <sz val="11"/>
      <name val="ＭＳ Ｐゴシック"/>
      <family val="3"/>
      <charset val="163"/>
    </font>
    <font>
      <sz val="11"/>
      <color rgb="FF000000"/>
      <name val="ＭＳ Ｐゴシック"/>
      <family val="3"/>
      <charset val="128"/>
    </font>
    <font>
      <b/>
      <sz val="11"/>
      <color rgb="FF000000"/>
      <name val="MS PGothic"/>
      <family val="2"/>
    </font>
    <font>
      <sz val="11"/>
      <color rgb="FF000000"/>
      <name val="MS PGothic"/>
      <family val="2"/>
    </font>
    <font>
      <sz val="11"/>
      <color rgb="FF000000"/>
      <name val="Calibri"/>
      <family val="2"/>
      <scheme val="minor"/>
    </font>
    <font>
      <sz val="11"/>
      <color rgb="FFFF0000"/>
      <name val="MS PGothic"/>
      <family val="2"/>
    </font>
    <font>
      <sz val="11"/>
      <color rgb="FFFF0000"/>
      <name val="Calibri"/>
      <family val="2"/>
    </font>
    <font>
      <sz val="12"/>
      <color theme="1"/>
      <name val="Calibri"/>
      <family val="2"/>
      <charset val="128"/>
      <scheme val="minor"/>
    </font>
    <font>
      <u/>
      <sz val="11"/>
      <color theme="10"/>
      <name val="Calibri"/>
      <family val="2"/>
      <scheme val="minor"/>
    </font>
    <font>
      <b/>
      <sz val="11"/>
      <color theme="1"/>
      <name val="Meiryo"/>
      <family val="2"/>
      <charset val="128"/>
    </font>
    <font>
      <sz val="11"/>
      <color theme="1"/>
      <name val="Meiryo"/>
      <family val="2"/>
      <charset val="128"/>
    </font>
    <font>
      <sz val="11"/>
      <color rgb="FF16191F"/>
      <name val="Meiryo"/>
      <family val="2"/>
      <charset val="128"/>
    </font>
    <font>
      <sz val="12"/>
      <name val="Calibri"/>
      <family val="2"/>
    </font>
    <font>
      <sz val="11"/>
      <color rgb="FF000000"/>
      <name val="Meiryo"/>
      <family val="2"/>
      <charset val="128"/>
    </font>
    <font>
      <sz val="11"/>
      <name val="Calibri"/>
      <family val="2"/>
      <scheme val="minor"/>
    </font>
    <font>
      <b/>
      <sz val="11"/>
      <name val="ＭＳ Ｐゴシック"/>
      <family val="3"/>
      <charset val="128"/>
    </font>
    <font>
      <sz val="11"/>
      <color theme="1"/>
      <name val="Calibri"/>
      <family val="2"/>
    </font>
    <font>
      <sz val="11"/>
      <color theme="1"/>
      <name val="メイリオ"/>
      <family val="3"/>
      <charset val="128"/>
    </font>
    <font>
      <sz val="11"/>
      <color rgb="FFFF0000"/>
      <name val="Meiryo"/>
      <family val="2"/>
      <charset val="128"/>
    </font>
    <font>
      <b/>
      <sz val="10"/>
      <color rgb="FF000000"/>
      <name val="Calibri"/>
      <family val="2"/>
      <scheme val="minor"/>
    </font>
    <font>
      <sz val="10"/>
      <color theme="1"/>
      <name val="ＭＳ Ｐゴシック"/>
      <family val="3"/>
      <charset val="128"/>
    </font>
    <font>
      <sz val="11"/>
      <color rgb="FFFF0000"/>
      <name val="Calibri"/>
      <family val="2"/>
      <scheme val="minor"/>
    </font>
    <font>
      <b/>
      <sz val="11"/>
      <color rgb="FFFF0000"/>
      <name val="MS PGothic"/>
      <family val="2"/>
      <charset val="128"/>
    </font>
    <font>
      <b/>
      <sz val="11"/>
      <color rgb="FFFF0000"/>
      <name val="ＭＳ Ｐゴシック"/>
      <family val="3"/>
      <charset val="128"/>
    </font>
    <font>
      <b/>
      <sz val="11"/>
      <name val="MS PGothic"/>
      <family val="2"/>
      <charset val="128"/>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D9E2F3"/>
        <bgColor rgb="FFD9E2F3"/>
      </patternFill>
    </fill>
    <fill>
      <patternFill patternType="solid">
        <fgColor theme="0"/>
        <bgColor theme="0"/>
      </patternFill>
    </fill>
    <fill>
      <patternFill patternType="solid">
        <fgColor rgb="FFFFFFFF"/>
        <bgColor rgb="FFFFFFFF"/>
      </patternFill>
    </fill>
    <fill>
      <patternFill patternType="solid">
        <fgColor theme="6" tint="0.79998168889431442"/>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rgb="FF555555"/>
      </left>
      <right style="thin">
        <color rgb="FF555555"/>
      </right>
      <top style="thin">
        <color rgb="FF555555"/>
      </top>
      <bottom style="thin">
        <color rgb="FF555555"/>
      </bottom>
      <diagonal/>
    </border>
    <border>
      <left style="thin">
        <color indexed="64"/>
      </left>
      <right style="thin">
        <color theme="0" tint="-0.2499465926084170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s>
  <cellStyleXfs count="14">
    <xf numFmtId="0" fontId="0" fillId="0" borderId="0"/>
    <xf numFmtId="0" fontId="3" fillId="0" borderId="0">
      <alignment vertical="center"/>
    </xf>
    <xf numFmtId="0" fontId="7" fillId="0" borderId="0">
      <alignment vertical="center"/>
    </xf>
    <xf numFmtId="0" fontId="12" fillId="0" borderId="0" applyNumberFormat="0" applyFill="0" applyBorder="0" applyAlignment="0" applyProtection="0"/>
    <xf numFmtId="0" fontId="14" fillId="0" borderId="0">
      <alignment vertical="center"/>
    </xf>
    <xf numFmtId="0" fontId="14" fillId="0" borderId="0"/>
    <xf numFmtId="0" fontId="18" fillId="0" borderId="0"/>
    <xf numFmtId="0" fontId="6" fillId="0" borderId="0">
      <alignment vertical="center"/>
    </xf>
    <xf numFmtId="0" fontId="32" fillId="0" borderId="0"/>
    <xf numFmtId="0" fontId="38" fillId="0" borderId="0">
      <alignment vertical="center"/>
    </xf>
    <xf numFmtId="0" fontId="2" fillId="0" borderId="0"/>
    <xf numFmtId="0" fontId="39" fillId="0" borderId="0" applyNumberFormat="0" applyFill="0" applyBorder="0" applyAlignment="0" applyProtection="0"/>
    <xf numFmtId="176" fontId="3" fillId="0" borderId="0" applyFont="0" applyFill="0" applyBorder="0" applyAlignment="0" applyProtection="0"/>
    <xf numFmtId="0" fontId="14" fillId="0" borderId="0">
      <alignment vertical="center"/>
    </xf>
  </cellStyleXfs>
  <cellXfs count="469">
    <xf numFmtId="0" fontId="0" fillId="0" borderId="0" xfId="0"/>
    <xf numFmtId="0" fontId="0" fillId="2" borderId="0" xfId="0" applyFill="1"/>
    <xf numFmtId="0" fontId="0" fillId="2" borderId="3" xfId="0" applyFill="1" applyBorder="1"/>
    <xf numFmtId="0" fontId="0" fillId="2" borderId="4" xfId="0" applyFill="1" applyBorder="1"/>
    <xf numFmtId="0" fontId="0" fillId="2" borderId="5" xfId="0" applyFill="1" applyBorder="1"/>
    <xf numFmtId="0" fontId="0" fillId="2" borderId="13" xfId="0" applyFill="1" applyBorder="1"/>
    <xf numFmtId="0" fontId="0" fillId="2" borderId="14"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0" borderId="20" xfId="0" applyBorder="1"/>
    <xf numFmtId="0" fontId="0" fillId="2" borderId="3" xfId="0" applyFill="1" applyBorder="1" applyAlignment="1">
      <alignment horizontal="centerContinuous" vertical="center"/>
    </xf>
    <xf numFmtId="0" fontId="0" fillId="2" borderId="14" xfId="0" applyFill="1" applyBorder="1" applyAlignment="1">
      <alignment horizontal="centerContinuous" vertical="center"/>
    </xf>
    <xf numFmtId="0" fontId="0" fillId="2" borderId="14" xfId="0" applyFill="1" applyBorder="1" applyAlignment="1">
      <alignment horizontal="left" vertical="top" wrapText="1"/>
    </xf>
    <xf numFmtId="0" fontId="0" fillId="2" borderId="26" xfId="0" applyFill="1" applyBorder="1"/>
    <xf numFmtId="0" fontId="3" fillId="0" borderId="0" xfId="1">
      <alignment vertical="center"/>
    </xf>
    <xf numFmtId="0" fontId="6" fillId="0" borderId="28" xfId="1" applyFont="1" applyBorder="1" applyAlignment="1">
      <alignment horizontal="center" vertical="top" wrapText="1"/>
    </xf>
    <xf numFmtId="14" fontId="6" fillId="0" borderId="28" xfId="1" applyNumberFormat="1" applyFont="1" applyBorder="1" applyAlignment="1">
      <alignment horizontal="center" vertical="top"/>
    </xf>
    <xf numFmtId="0" fontId="6" fillId="0" borderId="28" xfId="1" applyFont="1" applyBorder="1" applyAlignment="1">
      <alignment horizontal="center" vertical="top"/>
    </xf>
    <xf numFmtId="0" fontId="3" fillId="3" borderId="28" xfId="1" applyFill="1" applyBorder="1" applyAlignment="1">
      <alignment horizontal="center" vertical="center"/>
    </xf>
    <xf numFmtId="0" fontId="3" fillId="0" borderId="0" xfId="1" applyAlignment="1">
      <alignment horizontal="centerContinuous" vertical="center"/>
    </xf>
    <xf numFmtId="14" fontId="6" fillId="0" borderId="29" xfId="1" applyNumberFormat="1" applyFont="1" applyBorder="1" applyAlignment="1">
      <alignment horizontal="center" vertical="top"/>
    </xf>
    <xf numFmtId="0" fontId="6" fillId="0" borderId="29" xfId="1" applyFont="1" applyBorder="1" applyAlignment="1">
      <alignment horizontal="center" vertical="top"/>
    </xf>
    <xf numFmtId="0" fontId="9" fillId="0" borderId="28" xfId="1" applyFont="1" applyBorder="1" applyAlignment="1">
      <alignment vertical="top" wrapText="1"/>
    </xf>
    <xf numFmtId="0" fontId="9" fillId="0" borderId="29" xfId="1" applyFont="1" applyBorder="1" applyAlignment="1">
      <alignment horizontal="center" vertical="top" wrapText="1"/>
    </xf>
    <xf numFmtId="0" fontId="0" fillId="4" borderId="1" xfId="0" applyFill="1" applyBorder="1" applyAlignment="1">
      <alignment horizontal="centerContinuous" vertical="center"/>
    </xf>
    <xf numFmtId="0" fontId="0" fillId="4" borderId="2" xfId="0" applyFill="1" applyBorder="1" applyAlignment="1">
      <alignment horizontal="centerContinuous" vertical="center"/>
    </xf>
    <xf numFmtId="0" fontId="0" fillId="4" borderId="15" xfId="0" applyFill="1" applyBorder="1" applyAlignment="1">
      <alignment horizontal="centerContinuous" vertical="center"/>
    </xf>
    <xf numFmtId="0" fontId="0" fillId="4" borderId="4" xfId="0" applyFill="1" applyBorder="1" applyAlignment="1">
      <alignment horizontal="centerContinuous" vertical="center"/>
    </xf>
    <xf numFmtId="0" fontId="0" fillId="4" borderId="5" xfId="0" applyFill="1" applyBorder="1" applyAlignment="1">
      <alignment horizontal="centerContinuous" vertical="center"/>
    </xf>
    <xf numFmtId="0" fontId="0" fillId="4" borderId="17" xfId="0" applyFill="1" applyBorder="1" applyAlignment="1">
      <alignment horizontal="centerContinuous" vertical="center"/>
    </xf>
    <xf numFmtId="0" fontId="0" fillId="4" borderId="8" xfId="0" applyFill="1" applyBorder="1" applyAlignment="1">
      <alignment horizontal="centerContinuous" vertical="center"/>
    </xf>
    <xf numFmtId="0" fontId="0" fillId="4" borderId="9" xfId="0" applyFill="1" applyBorder="1" applyAlignment="1">
      <alignment horizontal="centerContinuous" vertical="center"/>
    </xf>
    <xf numFmtId="0" fontId="0" fillId="4" borderId="10" xfId="0" applyFill="1" applyBorder="1" applyAlignment="1">
      <alignment horizontal="centerContinuous" vertical="center"/>
    </xf>
    <xf numFmtId="0" fontId="0" fillId="4" borderId="11" xfId="0" applyFill="1" applyBorder="1" applyAlignment="1">
      <alignment horizontal="centerContinuous" vertical="center"/>
    </xf>
    <xf numFmtId="0" fontId="0" fillId="4" borderId="12" xfId="0" applyFill="1" applyBorder="1" applyAlignment="1">
      <alignment horizontal="centerContinuous" vertical="center"/>
    </xf>
    <xf numFmtId="0" fontId="11" fillId="0" borderId="0" xfId="0" applyFont="1"/>
    <xf numFmtId="0" fontId="9" fillId="0" borderId="29" xfId="1" applyFont="1" applyBorder="1" applyAlignment="1">
      <alignment vertical="top" wrapText="1"/>
    </xf>
    <xf numFmtId="0" fontId="9" fillId="0" borderId="28" xfId="1" applyFont="1" applyBorder="1" applyAlignment="1">
      <alignment horizontal="center" vertical="top"/>
    </xf>
    <xf numFmtId="14" fontId="9" fillId="0" borderId="28" xfId="1" applyNumberFormat="1" applyFont="1" applyBorder="1" applyAlignment="1">
      <alignment horizontal="center" vertical="top"/>
    </xf>
    <xf numFmtId="0" fontId="9" fillId="0" borderId="28" xfId="1" applyFont="1" applyBorder="1" applyAlignment="1">
      <alignment horizontal="center" vertical="top" wrapText="1"/>
    </xf>
    <xf numFmtId="0" fontId="5" fillId="3" borderId="1" xfId="0" applyFont="1" applyFill="1" applyBorder="1" applyAlignment="1">
      <alignment vertical="center"/>
    </xf>
    <xf numFmtId="0" fontId="5" fillId="3" borderId="6" xfId="0" applyFont="1" applyFill="1" applyBorder="1" applyAlignment="1">
      <alignment vertical="center"/>
    </xf>
    <xf numFmtId="0" fontId="5" fillId="3" borderId="2" xfId="0" applyFont="1" applyFill="1" applyBorder="1" applyAlignment="1">
      <alignment vertical="center"/>
    </xf>
    <xf numFmtId="0" fontId="0" fillId="2" borderId="14" xfId="0" applyFill="1" applyBorder="1" applyAlignment="1">
      <alignment vertical="center"/>
    </xf>
    <xf numFmtId="0" fontId="0" fillId="0" borderId="0" xfId="0" applyAlignment="1">
      <alignment vertical="center"/>
    </xf>
    <xf numFmtId="0" fontId="0" fillId="2" borderId="14" xfId="0" applyFill="1" applyBorder="1" applyAlignment="1">
      <alignment horizontal="left" vertical="center" wrapText="1"/>
    </xf>
    <xf numFmtId="0" fontId="0" fillId="0" borderId="0" xfId="0" applyAlignment="1">
      <alignment horizontal="center" vertical="center"/>
    </xf>
    <xf numFmtId="0" fontId="0" fillId="2" borderId="14" xfId="0" applyFill="1" applyBorder="1" applyAlignment="1">
      <alignment horizontal="center" vertical="center"/>
    </xf>
    <xf numFmtId="0" fontId="13" fillId="0" borderId="0" xfId="0" applyFont="1"/>
    <xf numFmtId="0" fontId="15" fillId="0" borderId="0" xfId="0" applyFont="1"/>
    <xf numFmtId="0" fontId="15" fillId="0" borderId="0" xfId="0" applyFont="1" applyAlignment="1">
      <alignment horizontal="left" vertical="top"/>
    </xf>
    <xf numFmtId="0" fontId="15" fillId="0" borderId="28" xfId="0" applyFont="1" applyBorder="1" applyAlignment="1">
      <alignment horizontal="center" vertical="center"/>
    </xf>
    <xf numFmtId="0" fontId="15" fillId="0" borderId="28" xfId="0" applyFont="1" applyBorder="1"/>
    <xf numFmtId="0" fontId="16" fillId="0" borderId="5" xfId="4" applyFont="1" applyBorder="1" applyAlignment="1">
      <alignment horizontal="left" vertical="top"/>
    </xf>
    <xf numFmtId="0" fontId="16" fillId="0" borderId="5" xfId="4"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0" fillId="0" borderId="1" xfId="0" applyBorder="1" applyAlignment="1">
      <alignment vertical="center"/>
    </xf>
    <xf numFmtId="0" fontId="0" fillId="0" borderId="0" xfId="0" applyAlignment="1">
      <alignment horizontal="left" vertical="top"/>
    </xf>
    <xf numFmtId="0" fontId="0" fillId="2" borderId="0" xfId="0" applyFill="1" applyAlignment="1">
      <alignment horizontal="left" vertical="center"/>
    </xf>
    <xf numFmtId="0" fontId="0" fillId="2" borderId="0" xfId="0" applyFill="1" applyAlignment="1">
      <alignment horizontal="centerContinuous" vertical="center"/>
    </xf>
    <xf numFmtId="0" fontId="0" fillId="2" borderId="27" xfId="0" applyFill="1" applyBorder="1"/>
    <xf numFmtId="0" fontId="0" fillId="2" borderId="7" xfId="0" applyFill="1" applyBorder="1"/>
    <xf numFmtId="0" fontId="0" fillId="2" borderId="0" xfId="0" applyFill="1" applyAlignment="1">
      <alignment horizontal="left" vertical="top" wrapText="1"/>
    </xf>
    <xf numFmtId="0" fontId="0" fillId="2" borderId="0" xfId="0" applyFill="1" applyAlignment="1">
      <alignment horizontal="left" vertical="top"/>
    </xf>
    <xf numFmtId="0" fontId="0" fillId="2" borderId="13" xfId="0" applyFill="1" applyBorder="1" applyAlignment="1">
      <alignment vertical="center"/>
    </xf>
    <xf numFmtId="0" fontId="0" fillId="2" borderId="0" xfId="0" applyFill="1" applyAlignment="1">
      <alignment vertical="center"/>
    </xf>
    <xf numFmtId="0" fontId="0" fillId="2" borderId="0" xfId="0" applyFill="1" applyAlignment="1">
      <alignment horizontal="left" vertical="center" wrapText="1"/>
    </xf>
    <xf numFmtId="0" fontId="8" fillId="0" borderId="1" xfId="0" applyFont="1" applyBorder="1" applyAlignment="1">
      <alignment vertical="center"/>
    </xf>
    <xf numFmtId="0" fontId="0" fillId="0" borderId="2" xfId="0" applyBorder="1" applyAlignment="1">
      <alignment vertical="center"/>
    </xf>
    <xf numFmtId="49" fontId="5" fillId="2" borderId="0" xfId="0" applyNumberFormat="1" applyFont="1" applyFill="1" applyAlignment="1">
      <alignment horizontal="center" vertical="center"/>
    </xf>
    <xf numFmtId="0" fontId="12" fillId="2" borderId="0" xfId="3" applyFill="1" applyBorder="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center" vertical="center"/>
    </xf>
    <xf numFmtId="0" fontId="0" fillId="9" borderId="0" xfId="0" applyFill="1" applyAlignment="1">
      <alignment horizontal="center" vertical="center"/>
    </xf>
    <xf numFmtId="14" fontId="0" fillId="9" borderId="0" xfId="0" applyNumberFormat="1" applyFill="1" applyAlignment="1">
      <alignment horizontal="center" vertical="center"/>
    </xf>
    <xf numFmtId="0" fontId="0" fillId="9" borderId="0" xfId="0" applyFill="1" applyAlignment="1">
      <alignment vertical="center"/>
    </xf>
    <xf numFmtId="0" fontId="0" fillId="9" borderId="0" xfId="0" applyFill="1" applyAlignment="1">
      <alignment horizontal="left" vertical="center" wrapText="1"/>
    </xf>
    <xf numFmtId="49" fontId="5" fillId="2" borderId="0" xfId="0" applyNumberFormat="1" applyFont="1" applyFill="1" applyAlignment="1">
      <alignment vertical="top"/>
    </xf>
    <xf numFmtId="49" fontId="0" fillId="2" borderId="0" xfId="0" applyNumberFormat="1" applyFill="1"/>
    <xf numFmtId="0" fontId="0" fillId="2" borderId="0" xfId="0" applyFill="1" applyAlignment="1">
      <alignment horizontal="left"/>
    </xf>
    <xf numFmtId="0" fontId="8" fillId="2" borderId="0" xfId="0" applyFont="1" applyFill="1"/>
    <xf numFmtId="0" fontId="5" fillId="2" borderId="0" xfId="0" applyFont="1" applyFill="1" applyAlignment="1">
      <alignment horizontal="center" vertical="center"/>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wrapText="1"/>
    </xf>
    <xf numFmtId="14" fontId="0" fillId="0" borderId="0" xfId="0" applyNumberFormat="1" applyAlignment="1">
      <alignment horizontal="center" vertical="center"/>
    </xf>
    <xf numFmtId="9" fontId="5" fillId="2" borderId="0" xfId="0" applyNumberFormat="1" applyFont="1" applyFill="1" applyAlignment="1">
      <alignment horizontal="center" vertical="center" wrapText="1"/>
    </xf>
    <xf numFmtId="0" fontId="0" fillId="2" borderId="13" xfId="0" applyFill="1" applyBorder="1" applyAlignment="1">
      <alignment horizontal="center" vertical="center"/>
    </xf>
    <xf numFmtId="0" fontId="5" fillId="0" borderId="0" xfId="0" applyFont="1" applyAlignment="1">
      <alignment horizontal="left" vertical="center"/>
    </xf>
    <xf numFmtId="0" fontId="21" fillId="0" borderId="0" xfId="0" applyFont="1" applyAlignment="1">
      <alignment horizontal="left" vertical="center" wrapText="1"/>
    </xf>
    <xf numFmtId="0" fontId="0" fillId="7" borderId="1" xfId="0" applyFill="1" applyBorder="1" applyAlignment="1">
      <alignment vertical="center"/>
    </xf>
    <xf numFmtId="0" fontId="0" fillId="7" borderId="2" xfId="0" applyFill="1" applyBorder="1" applyAlignment="1">
      <alignment vertical="center"/>
    </xf>
    <xf numFmtId="0" fontId="0" fillId="7" borderId="2" xfId="0" applyFill="1" applyBorder="1" applyAlignment="1">
      <alignment horizontal="left" vertical="center" wrapText="1"/>
    </xf>
    <xf numFmtId="0" fontId="0" fillId="7" borderId="6" xfId="0" applyFill="1" applyBorder="1" applyAlignment="1">
      <alignment horizontal="left" vertical="center" wrapText="1"/>
    </xf>
    <xf numFmtId="0" fontId="5" fillId="2" borderId="0" xfId="0" applyFont="1" applyFill="1" applyAlignment="1">
      <alignment vertical="top" wrapText="1"/>
    </xf>
    <xf numFmtId="0" fontId="5" fillId="2" borderId="0" xfId="0" applyFont="1" applyFill="1"/>
    <xf numFmtId="0" fontId="15" fillId="0" borderId="0" xfId="0" applyFont="1" applyAlignment="1">
      <alignment wrapText="1"/>
    </xf>
    <xf numFmtId="0" fontId="19" fillId="8" borderId="42" xfId="0" applyFont="1" applyFill="1" applyBorder="1" applyAlignment="1">
      <alignment horizontal="left" vertical="center" wrapText="1"/>
    </xf>
    <xf numFmtId="178" fontId="0" fillId="0" borderId="0" xfId="0" applyNumberFormat="1" applyAlignment="1">
      <alignment horizontal="center" vertical="center"/>
    </xf>
    <xf numFmtId="0" fontId="15" fillId="9" borderId="28" xfId="0" applyFont="1" applyFill="1" applyBorder="1" applyAlignment="1">
      <alignment horizontal="center" vertical="center"/>
    </xf>
    <xf numFmtId="0" fontId="15" fillId="0" borderId="28" xfId="0" applyFont="1" applyBorder="1" applyAlignment="1">
      <alignment horizontal="center" vertical="center" wrapText="1"/>
    </xf>
    <xf numFmtId="0" fontId="15" fillId="9" borderId="0" xfId="0" applyFont="1" applyFill="1"/>
    <xf numFmtId="0" fontId="16" fillId="9" borderId="0" xfId="0" applyFont="1" applyFill="1" applyAlignment="1">
      <alignment vertical="center"/>
    </xf>
    <xf numFmtId="0" fontId="16" fillId="10" borderId="0" xfId="0" applyFont="1" applyFill="1" applyAlignment="1">
      <alignment vertical="center"/>
    </xf>
    <xf numFmtId="0" fontId="17" fillId="10" borderId="0" xfId="0" applyFont="1" applyFill="1" applyAlignment="1">
      <alignment vertical="center"/>
    </xf>
    <xf numFmtId="0" fontId="22" fillId="10" borderId="42" xfId="0" applyFont="1" applyFill="1" applyBorder="1" applyAlignment="1">
      <alignment horizontal="center" vertical="center" wrapText="1"/>
    </xf>
    <xf numFmtId="0" fontId="22" fillId="10" borderId="28" xfId="0" applyFont="1" applyFill="1" applyBorder="1" applyAlignment="1">
      <alignment horizontal="center" vertical="center"/>
    </xf>
    <xf numFmtId="0" fontId="22" fillId="10" borderId="28" xfId="0" applyFont="1" applyFill="1" applyBorder="1" applyAlignment="1">
      <alignment horizontal="center" vertical="center" textRotation="90" wrapText="1"/>
    </xf>
    <xf numFmtId="0" fontId="22" fillId="10" borderId="28" xfId="0" applyFont="1" applyFill="1" applyBorder="1" applyAlignment="1">
      <alignment horizontal="center" vertical="center" textRotation="90"/>
    </xf>
    <xf numFmtId="0" fontId="16" fillId="0" borderId="0" xfId="5" applyFont="1"/>
    <xf numFmtId="0" fontId="16" fillId="0" borderId="24" xfId="5" applyFont="1" applyBorder="1"/>
    <xf numFmtId="0" fontId="16" fillId="0" borderId="7" xfId="5" applyFont="1" applyBorder="1"/>
    <xf numFmtId="0" fontId="16" fillId="0" borderId="34" xfId="5" applyFont="1" applyBorder="1"/>
    <xf numFmtId="0" fontId="16" fillId="0" borderId="3" xfId="5" applyFont="1" applyBorder="1"/>
    <xf numFmtId="0" fontId="16" fillId="0" borderId="35" xfId="5" applyFont="1" applyBorder="1"/>
    <xf numFmtId="0" fontId="16" fillId="0" borderId="4" xfId="5" applyFont="1" applyBorder="1"/>
    <xf numFmtId="0" fontId="16" fillId="0" borderId="5" xfId="5" applyFont="1" applyBorder="1"/>
    <xf numFmtId="0" fontId="16" fillId="0" borderId="25" xfId="5" applyFont="1" applyBorder="1"/>
    <xf numFmtId="0" fontId="16" fillId="0" borderId="28" xfId="5" applyFont="1" applyBorder="1" applyAlignment="1">
      <alignment horizontal="center" vertical="top"/>
    </xf>
    <xf numFmtId="0" fontId="16" fillId="6" borderId="0" xfId="5" applyFont="1" applyFill="1"/>
    <xf numFmtId="0" fontId="15" fillId="0" borderId="0" xfId="0" applyFont="1" applyAlignment="1">
      <alignment horizontal="left"/>
    </xf>
    <xf numFmtId="0" fontId="22" fillId="6" borderId="28" xfId="0" applyFont="1" applyFill="1" applyBorder="1" applyAlignment="1">
      <alignment horizontal="center" vertical="center"/>
    </xf>
    <xf numFmtId="0" fontId="22" fillId="6" borderId="37" xfId="0" applyFont="1" applyFill="1" applyBorder="1" applyAlignment="1">
      <alignment horizontal="left" vertical="center"/>
    </xf>
    <xf numFmtId="0" fontId="22" fillId="6" borderId="38" xfId="0" applyFont="1" applyFill="1" applyBorder="1" applyAlignment="1">
      <alignment horizontal="left" vertical="center"/>
    </xf>
    <xf numFmtId="0" fontId="15" fillId="0" borderId="36" xfId="0" applyFont="1" applyBorder="1" applyAlignment="1">
      <alignment vertical="top"/>
    </xf>
    <xf numFmtId="0" fontId="15" fillId="7" borderId="36" xfId="0" applyFont="1" applyFill="1" applyBorder="1" applyAlignment="1">
      <alignment vertical="top"/>
    </xf>
    <xf numFmtId="0" fontId="15" fillId="0" borderId="39" xfId="0" applyFont="1" applyBorder="1" applyAlignment="1">
      <alignment vertical="top"/>
    </xf>
    <xf numFmtId="0" fontId="15" fillId="0" borderId="0" xfId="0" applyFont="1" applyAlignment="1">
      <alignment vertical="top"/>
    </xf>
    <xf numFmtId="0" fontId="15" fillId="9" borderId="1" xfId="0" applyFont="1" applyFill="1" applyBorder="1" applyAlignment="1">
      <alignment vertical="center"/>
    </xf>
    <xf numFmtId="0" fontId="15" fillId="9" borderId="6" xfId="0" applyFont="1" applyFill="1" applyBorder="1" applyAlignment="1">
      <alignment horizontal="left" vertical="top" wrapText="1"/>
    </xf>
    <xf numFmtId="0" fontId="16" fillId="0" borderId="0" xfId="5" applyFont="1" applyAlignment="1">
      <alignment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15" fillId="9" borderId="28" xfId="0" applyFont="1" applyFill="1" applyBorder="1" applyAlignment="1">
      <alignment horizontal="center" vertical="center" wrapText="1"/>
    </xf>
    <xf numFmtId="0" fontId="15" fillId="9" borderId="36" xfId="0" applyFont="1" applyFill="1" applyBorder="1" applyAlignment="1">
      <alignment vertical="top"/>
    </xf>
    <xf numFmtId="0" fontId="15" fillId="9" borderId="39" xfId="0" applyFont="1" applyFill="1" applyBorder="1" applyAlignment="1">
      <alignment vertical="top"/>
    </xf>
    <xf numFmtId="0" fontId="15" fillId="9" borderId="0" xfId="0" applyFont="1" applyFill="1" applyAlignment="1">
      <alignment vertical="top"/>
    </xf>
    <xf numFmtId="0" fontId="0" fillId="2" borderId="0" xfId="0" applyFill="1" applyAlignment="1">
      <alignment horizontal="right"/>
    </xf>
    <xf numFmtId="9" fontId="0" fillId="2" borderId="0" xfId="0" applyNumberFormat="1" applyFill="1" applyAlignment="1">
      <alignment horizontal="left"/>
    </xf>
    <xf numFmtId="0" fontId="22" fillId="6" borderId="43" xfId="0" applyFont="1" applyFill="1" applyBorder="1" applyAlignment="1">
      <alignment horizontal="left" vertical="center"/>
    </xf>
    <xf numFmtId="0" fontId="15" fillId="0" borderId="44" xfId="0" applyFont="1" applyBorder="1" applyAlignment="1">
      <alignment vertical="top"/>
    </xf>
    <xf numFmtId="0" fontId="15" fillId="9" borderId="44" xfId="0" applyFont="1" applyFill="1" applyBorder="1" applyAlignment="1">
      <alignment vertical="top"/>
    </xf>
    <xf numFmtId="0" fontId="24" fillId="7" borderId="36" xfId="0" applyFont="1" applyFill="1" applyBorder="1" applyAlignment="1">
      <alignment horizontal="center" vertical="center"/>
    </xf>
    <xf numFmtId="0" fontId="24" fillId="9" borderId="0" xfId="0" applyFont="1" applyFill="1" applyAlignment="1">
      <alignment vertical="top"/>
    </xf>
    <xf numFmtId="0" fontId="24" fillId="0" borderId="0" xfId="0" applyFont="1"/>
    <xf numFmtId="0" fontId="24" fillId="0" borderId="0" xfId="0" applyFont="1" applyAlignment="1">
      <alignment horizontal="left" vertical="top"/>
    </xf>
    <xf numFmtId="0" fontId="24" fillId="0" borderId="0" xfId="0" applyFont="1" applyAlignment="1">
      <alignment horizontal="left"/>
    </xf>
    <xf numFmtId="0" fontId="24" fillId="0" borderId="0" xfId="0" applyFont="1" applyAlignment="1">
      <alignment horizontal="center" vertical="center"/>
    </xf>
    <xf numFmtId="0" fontId="26" fillId="0" borderId="0" xfId="0" applyFont="1"/>
    <xf numFmtId="0" fontId="15" fillId="11" borderId="28" xfId="0" applyFont="1" applyFill="1" applyBorder="1" applyAlignment="1">
      <alignment horizontal="center" vertical="center"/>
    </xf>
    <xf numFmtId="0" fontId="15" fillId="11" borderId="28" xfId="0" applyFont="1" applyFill="1" applyBorder="1" applyAlignment="1">
      <alignment horizontal="center" vertical="center" wrapText="1"/>
    </xf>
    <xf numFmtId="0" fontId="15" fillId="11" borderId="44" xfId="0" applyFont="1" applyFill="1" applyBorder="1" applyAlignment="1">
      <alignment vertical="top"/>
    </xf>
    <xf numFmtId="0" fontId="15" fillId="11" borderId="36" xfId="0" applyFont="1" applyFill="1" applyBorder="1" applyAlignment="1">
      <alignment vertical="top"/>
    </xf>
    <xf numFmtId="0" fontId="15" fillId="11" borderId="39" xfId="0" applyFont="1" applyFill="1" applyBorder="1" applyAlignment="1">
      <alignment vertical="top"/>
    </xf>
    <xf numFmtId="0" fontId="15" fillId="11" borderId="45" xfId="0" applyFont="1" applyFill="1" applyBorder="1" applyAlignment="1">
      <alignment vertical="top"/>
    </xf>
    <xf numFmtId="0" fontId="15" fillId="11" borderId="40" xfId="0" applyFont="1" applyFill="1" applyBorder="1" applyAlignment="1">
      <alignment vertical="top"/>
    </xf>
    <xf numFmtId="0" fontId="15" fillId="11" borderId="41" xfId="0" applyFont="1" applyFill="1" applyBorder="1" applyAlignment="1">
      <alignment vertical="top"/>
    </xf>
    <xf numFmtId="0" fontId="29" fillId="0" borderId="28" xfId="1" applyFont="1" applyBorder="1" applyAlignment="1">
      <alignment horizontal="center" vertical="top" wrapText="1"/>
    </xf>
    <xf numFmtId="0" fontId="30" fillId="2" borderId="0" xfId="0" applyFont="1" applyFill="1" applyAlignment="1">
      <alignment horizontal="left"/>
    </xf>
    <xf numFmtId="0" fontId="31" fillId="0" borderId="0" xfId="0" applyFont="1"/>
    <xf numFmtId="24" fontId="31" fillId="0" borderId="0" xfId="0" applyNumberFormat="1" applyFont="1"/>
    <xf numFmtId="0" fontId="33" fillId="0" borderId="0" xfId="8" applyFont="1"/>
    <xf numFmtId="0" fontId="34" fillId="0" borderId="0" xfId="8" applyFont="1"/>
    <xf numFmtId="0" fontId="35" fillId="0" borderId="0" xfId="8" applyFont="1"/>
    <xf numFmtId="0" fontId="36" fillId="0" borderId="0" xfId="8" applyFont="1"/>
    <xf numFmtId="0" fontId="32" fillId="0" borderId="0" xfId="8"/>
    <xf numFmtId="0" fontId="2" fillId="0" borderId="0" xfId="10"/>
    <xf numFmtId="0" fontId="38" fillId="0" borderId="28" xfId="9" applyBorder="1">
      <alignment vertical="center"/>
    </xf>
    <xf numFmtId="0" fontId="38" fillId="0" borderId="28" xfId="9" applyBorder="1" applyAlignment="1">
      <alignment horizontal="left" vertical="center" wrapText="1"/>
    </xf>
    <xf numFmtId="0" fontId="39" fillId="0" borderId="28" xfId="11" applyBorder="1" applyAlignment="1">
      <alignment horizontal="left" vertical="center" wrapText="1"/>
    </xf>
    <xf numFmtId="0" fontId="2" fillId="0" borderId="0" xfId="10" applyAlignment="1">
      <alignment horizontal="left" wrapText="1"/>
    </xf>
    <xf numFmtId="0" fontId="38" fillId="0" borderId="28" xfId="9" applyBorder="1" applyAlignment="1">
      <alignment horizontal="center" vertical="center"/>
    </xf>
    <xf numFmtId="0" fontId="40" fillId="12" borderId="46" xfId="0" applyFont="1" applyFill="1" applyBorder="1" applyAlignment="1">
      <alignment horizontal="center" vertical="center"/>
    </xf>
    <xf numFmtId="0" fontId="40" fillId="12" borderId="47" xfId="0" applyFont="1" applyFill="1" applyBorder="1" applyAlignment="1">
      <alignment horizontal="center" vertical="center"/>
    </xf>
    <xf numFmtId="0" fontId="40" fillId="12" borderId="46" xfId="0" applyFont="1" applyFill="1" applyBorder="1" applyAlignment="1">
      <alignment horizontal="center" vertical="center" wrapText="1"/>
    </xf>
    <xf numFmtId="0" fontId="41" fillId="13" borderId="46" xfId="0" applyFont="1" applyFill="1" applyBorder="1" applyAlignment="1">
      <alignment vertical="center" wrapText="1"/>
    </xf>
    <xf numFmtId="0" fontId="42" fillId="13" borderId="46" xfId="0" applyFont="1" applyFill="1" applyBorder="1" applyAlignment="1">
      <alignment horizontal="center" vertical="center" wrapText="1"/>
    </xf>
    <xf numFmtId="181" fontId="42" fillId="13" borderId="46" xfId="0" applyNumberFormat="1" applyFont="1" applyFill="1" applyBorder="1" applyAlignment="1">
      <alignment horizontal="right" vertical="center" wrapText="1"/>
    </xf>
    <xf numFmtId="0" fontId="41" fillId="13" borderId="46" xfId="0" quotePrefix="1" applyFont="1" applyFill="1" applyBorder="1" applyAlignment="1">
      <alignment vertical="center" wrapText="1"/>
    </xf>
    <xf numFmtId="0" fontId="41" fillId="13" borderId="46" xfId="0" applyFont="1" applyFill="1" applyBorder="1" applyAlignment="1">
      <alignment horizontal="left" vertical="center" wrapText="1"/>
    </xf>
    <xf numFmtId="181" fontId="41" fillId="13" borderId="49" xfId="0" applyNumberFormat="1" applyFont="1" applyFill="1" applyBorder="1" applyAlignment="1">
      <alignment horizontal="center" vertical="center" wrapText="1"/>
    </xf>
    <xf numFmtId="0" fontId="41" fillId="0" borderId="46" xfId="0" applyFont="1" applyBorder="1" applyAlignment="1">
      <alignment vertical="center" wrapText="1"/>
    </xf>
    <xf numFmtId="0" fontId="42" fillId="0" borderId="46" xfId="0" applyFont="1" applyBorder="1" applyAlignment="1">
      <alignment horizontal="center" vertical="center" wrapText="1"/>
    </xf>
    <xf numFmtId="181" fontId="42" fillId="0" borderId="46" xfId="0" applyNumberFormat="1" applyFont="1" applyBorder="1" applyAlignment="1">
      <alignment horizontal="right" vertical="center" wrapText="1"/>
    </xf>
    <xf numFmtId="0" fontId="41" fillId="13" borderId="50" xfId="0" applyFont="1" applyFill="1" applyBorder="1" applyAlignment="1">
      <alignment horizontal="center" vertical="center" wrapText="1"/>
    </xf>
    <xf numFmtId="0" fontId="41" fillId="13" borderId="48" xfId="0" applyFont="1" applyFill="1" applyBorder="1" applyAlignment="1">
      <alignment vertical="center" wrapText="1"/>
    </xf>
    <xf numFmtId="0" fontId="41" fillId="13" borderId="46" xfId="0" applyFont="1" applyFill="1" applyBorder="1" applyAlignment="1">
      <alignment horizontal="center" vertical="center" wrapText="1"/>
    </xf>
    <xf numFmtId="0" fontId="44" fillId="0" borderId="52" xfId="0" applyFont="1" applyBorder="1"/>
    <xf numFmtId="0" fontId="42" fillId="0" borderId="52" xfId="0" applyFont="1" applyBorder="1" applyAlignment="1">
      <alignment horizontal="center"/>
    </xf>
    <xf numFmtId="181" fontId="42" fillId="14" borderId="52" xfId="0" applyNumberFormat="1" applyFont="1" applyFill="1" applyBorder="1" applyAlignment="1">
      <alignment horizontal="right"/>
    </xf>
    <xf numFmtId="0" fontId="44" fillId="14" borderId="52" xfId="0" applyFont="1" applyFill="1" applyBorder="1"/>
    <xf numFmtId="0" fontId="44" fillId="0" borderId="53" xfId="0" applyFont="1" applyBorder="1"/>
    <xf numFmtId="0" fontId="42" fillId="0" borderId="53" xfId="0" applyFont="1" applyBorder="1" applyAlignment="1">
      <alignment horizontal="center"/>
    </xf>
    <xf numFmtId="181" fontId="42" fillId="14" borderId="53" xfId="0" applyNumberFormat="1" applyFont="1" applyFill="1" applyBorder="1" applyAlignment="1">
      <alignment horizontal="right"/>
    </xf>
    <xf numFmtId="0" fontId="44" fillId="14" borderId="53" xfId="0" applyFont="1" applyFill="1" applyBorder="1"/>
    <xf numFmtId="181" fontId="42" fillId="0" borderId="53" xfId="0" applyNumberFormat="1" applyFont="1" applyBorder="1" applyAlignment="1">
      <alignment horizontal="right"/>
    </xf>
    <xf numFmtId="181" fontId="41" fillId="13" borderId="46" xfId="0" applyNumberFormat="1" applyFont="1" applyFill="1" applyBorder="1" applyAlignment="1">
      <alignment horizontal="center" vertical="center" wrapText="1"/>
    </xf>
    <xf numFmtId="0" fontId="37" fillId="0" borderId="46" xfId="0" applyFont="1" applyBorder="1" applyAlignment="1">
      <alignment horizontal="left" vertical="top" wrapText="1"/>
    </xf>
    <xf numFmtId="0" fontId="46" fillId="2" borderId="0" xfId="0" applyFont="1" applyFill="1"/>
    <xf numFmtId="0" fontId="3" fillId="2" borderId="0" xfId="0" applyFont="1" applyFill="1"/>
    <xf numFmtId="179" fontId="0" fillId="0" borderId="0" xfId="12" applyNumberFormat="1" applyFont="1" applyFill="1" applyBorder="1" applyAlignment="1">
      <alignment horizontal="center" vertical="center"/>
    </xf>
    <xf numFmtId="0" fontId="38" fillId="0" borderId="28" xfId="9" applyBorder="1" applyAlignment="1">
      <alignment vertical="center" wrapText="1"/>
    </xf>
    <xf numFmtId="0" fontId="1" fillId="0" borderId="0" xfId="10" applyFont="1"/>
    <xf numFmtId="0" fontId="38" fillId="0" borderId="28" xfId="9" applyBorder="1" applyAlignment="1">
      <alignment horizontal="left" vertical="top" wrapText="1"/>
    </xf>
    <xf numFmtId="0" fontId="0" fillId="0" borderId="0" xfId="0" applyAlignment="1">
      <alignment wrapText="1"/>
    </xf>
    <xf numFmtId="0" fontId="49" fillId="0" borderId="0" xfId="0" applyFont="1"/>
    <xf numFmtId="0" fontId="27" fillId="0" borderId="0" xfId="0" applyFont="1"/>
    <xf numFmtId="0" fontId="27" fillId="0" borderId="0" xfId="0" applyFont="1" applyAlignment="1">
      <alignment horizontal="left" vertical="top"/>
    </xf>
    <xf numFmtId="0" fontId="27" fillId="0" borderId="0" xfId="0" applyFont="1" applyAlignment="1">
      <alignment horizontal="left"/>
    </xf>
    <xf numFmtId="0" fontId="17" fillId="10" borderId="28" xfId="13" applyFont="1" applyFill="1" applyBorder="1" applyAlignment="1">
      <alignment horizontal="center" vertical="center" wrapText="1"/>
    </xf>
    <xf numFmtId="0" fontId="17" fillId="10" borderId="33" xfId="13" applyFont="1" applyFill="1" applyBorder="1" applyAlignment="1">
      <alignment horizontal="center" vertical="center" wrapText="1"/>
    </xf>
    <xf numFmtId="0" fontId="16" fillId="9" borderId="1" xfId="13" applyFont="1" applyFill="1" applyBorder="1" applyAlignment="1">
      <alignment horizontal="center" vertical="center" wrapText="1"/>
    </xf>
    <xf numFmtId="0" fontId="15" fillId="9" borderId="33" xfId="13" applyFont="1" applyFill="1" applyBorder="1" applyAlignment="1">
      <alignment horizontal="left" vertical="top" wrapText="1"/>
    </xf>
    <xf numFmtId="0" fontId="15" fillId="9" borderId="6" xfId="13" applyFont="1" applyFill="1" applyBorder="1" applyAlignment="1">
      <alignment horizontal="left" vertical="center" wrapText="1"/>
    </xf>
    <xf numFmtId="0" fontId="16" fillId="9" borderId="28" xfId="13" applyFont="1" applyFill="1" applyBorder="1" applyAlignment="1">
      <alignment horizontal="left" vertical="top" wrapText="1"/>
    </xf>
    <xf numFmtId="0" fontId="15" fillId="9" borderId="54" xfId="13" applyFont="1" applyFill="1" applyBorder="1" applyAlignment="1">
      <alignment horizontal="left" vertical="top" wrapText="1"/>
    </xf>
    <xf numFmtId="0" fontId="15" fillId="9" borderId="33" xfId="13" applyFont="1" applyFill="1" applyBorder="1" applyAlignment="1">
      <alignment horizontal="left" vertical="center" wrapText="1"/>
    </xf>
    <xf numFmtId="0" fontId="15" fillId="9" borderId="6" xfId="13" applyFont="1" applyFill="1" applyBorder="1" applyAlignment="1">
      <alignment horizontal="left" vertical="top" wrapText="1"/>
    </xf>
    <xf numFmtId="0" fontId="15" fillId="9" borderId="54" xfId="13" applyFont="1" applyFill="1" applyBorder="1" applyAlignment="1">
      <alignment horizontal="left" vertical="center" wrapText="1"/>
    </xf>
    <xf numFmtId="0" fontId="15" fillId="9" borderId="29" xfId="13" applyFont="1" applyFill="1" applyBorder="1" applyAlignment="1">
      <alignment horizontal="left" vertical="center" wrapText="1"/>
    </xf>
    <xf numFmtId="0" fontId="0" fillId="0" borderId="0" xfId="0" applyAlignment="1">
      <alignment horizontal="center" vertical="center" wrapText="1"/>
    </xf>
    <xf numFmtId="0" fontId="50" fillId="15" borderId="28" xfId="0" applyFont="1" applyFill="1" applyBorder="1" applyAlignment="1">
      <alignment vertical="center"/>
    </xf>
    <xf numFmtId="0" fontId="50" fillId="15" borderId="28" xfId="0" applyFont="1" applyFill="1" applyBorder="1" applyAlignment="1">
      <alignment horizontal="left" vertical="center"/>
    </xf>
    <xf numFmtId="14" fontId="51" fillId="0" borderId="28" xfId="1" applyNumberFormat="1" applyFont="1" applyBorder="1" applyAlignment="1">
      <alignment horizontal="center" vertical="top"/>
    </xf>
    <xf numFmtId="0" fontId="51" fillId="0" borderId="28" xfId="1" applyFont="1" applyBorder="1" applyAlignment="1">
      <alignment horizontal="left" vertical="top" wrapText="1"/>
    </xf>
    <xf numFmtId="0" fontId="38" fillId="9" borderId="28" xfId="9" applyFill="1" applyBorder="1" applyAlignment="1">
      <alignment vertical="center" wrapText="1"/>
    </xf>
    <xf numFmtId="0" fontId="52" fillId="0" borderId="0" xfId="10" applyFont="1"/>
    <xf numFmtId="0" fontId="53" fillId="0" borderId="0" xfId="8" applyFont="1"/>
    <xf numFmtId="0" fontId="54" fillId="0" borderId="0" xfId="0" applyFont="1"/>
    <xf numFmtId="0" fontId="55" fillId="0" borderId="0" xfId="8" applyFont="1"/>
    <xf numFmtId="0" fontId="46" fillId="0" borderId="0" xfId="0" applyFont="1"/>
    <xf numFmtId="0" fontId="0" fillId="0" borderId="28" xfId="0" applyBorder="1"/>
    <xf numFmtId="0" fontId="12" fillId="0" borderId="28" xfId="3" applyBorder="1"/>
    <xf numFmtId="0" fontId="0" fillId="0" borderId="28" xfId="0" applyBorder="1" applyAlignment="1">
      <alignment wrapText="1"/>
    </xf>
    <xf numFmtId="0" fontId="15" fillId="0" borderId="28" xfId="4" applyFont="1" applyBorder="1" applyAlignment="1">
      <alignment horizontal="left" vertical="top" wrapText="1"/>
    </xf>
    <xf numFmtId="0" fontId="17" fillId="4" borderId="28" xfId="4" applyFont="1" applyFill="1" applyBorder="1" applyAlignment="1">
      <alignment horizontal="center" vertical="center"/>
    </xf>
    <xf numFmtId="0" fontId="15" fillId="0" borderId="28" xfId="4" applyFont="1" applyBorder="1" applyAlignment="1">
      <alignment horizontal="left" vertical="center"/>
    </xf>
    <xf numFmtId="0" fontId="15" fillId="0" borderId="28" xfId="0" applyFont="1" applyBorder="1" applyAlignment="1">
      <alignment horizontal="left" vertical="center"/>
    </xf>
    <xf numFmtId="0" fontId="41" fillId="13" borderId="48" xfId="0" applyFont="1" applyFill="1" applyBorder="1" applyAlignment="1">
      <alignment horizontal="center" vertical="center" wrapText="1"/>
    </xf>
    <xf numFmtId="0" fontId="0" fillId="2" borderId="0" xfId="0" applyFill="1" applyAlignment="1">
      <alignment horizontal="center"/>
    </xf>
    <xf numFmtId="0" fontId="41" fillId="13" borderId="48" xfId="0" applyFont="1" applyFill="1" applyBorder="1" applyAlignment="1">
      <alignment horizontal="left" vertical="center" wrapText="1"/>
    </xf>
    <xf numFmtId="0" fontId="23" fillId="10" borderId="42" xfId="0" applyFont="1" applyFill="1" applyBorder="1" applyAlignment="1">
      <alignment horizontal="left" vertical="center" wrapText="1"/>
    </xf>
    <xf numFmtId="0" fontId="15" fillId="0" borderId="0" xfId="0" applyFont="1" applyAlignment="1">
      <alignment horizontal="left" vertical="top"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17" fillId="10" borderId="28" xfId="5" applyFont="1" applyFill="1" applyBorder="1" applyAlignment="1">
      <alignment horizontal="center" vertical="center"/>
    </xf>
    <xf numFmtId="0" fontId="16" fillId="0" borderId="28" xfId="5" applyFont="1" applyBorder="1" applyAlignment="1">
      <alignment horizontal="center" vertical="center"/>
    </xf>
    <xf numFmtId="0" fontId="10" fillId="0" borderId="0" xfId="0" applyFont="1" applyAlignment="1">
      <alignment horizontal="center" vertical="center"/>
    </xf>
    <xf numFmtId="0" fontId="45" fillId="0" borderId="28" xfId="0" applyFont="1" applyBorder="1" applyAlignment="1">
      <alignment horizontal="center" vertical="center"/>
    </xf>
    <xf numFmtId="0" fontId="15" fillId="0" borderId="28" xfId="4" applyFont="1" applyBorder="1" applyAlignment="1">
      <alignment horizontal="left" vertical="top" wrapText="1"/>
    </xf>
    <xf numFmtId="0" fontId="15" fillId="0" borderId="28" xfId="4" applyFont="1" applyBorder="1" applyAlignment="1">
      <alignment horizontal="left" vertical="top"/>
    </xf>
    <xf numFmtId="0" fontId="17" fillId="6" borderId="5" xfId="4" applyFont="1" applyFill="1" applyBorder="1" applyAlignment="1">
      <alignment horizontal="left" vertical="top"/>
    </xf>
    <xf numFmtId="0" fontId="17" fillId="4" borderId="28" xfId="4" applyFont="1" applyFill="1" applyBorder="1" applyAlignment="1">
      <alignment horizontal="center" vertical="center"/>
    </xf>
    <xf numFmtId="0" fontId="15" fillId="0" borderId="28" xfId="4" applyFont="1" applyBorder="1" applyAlignment="1">
      <alignment horizontal="left" vertical="center" wrapText="1"/>
    </xf>
    <xf numFmtId="0" fontId="15" fillId="0" borderId="28" xfId="4" applyFont="1" applyBorder="1" applyAlignment="1">
      <alignment horizontal="left" vertical="center"/>
    </xf>
    <xf numFmtId="0" fontId="15" fillId="11" borderId="28" xfId="0" applyFont="1" applyFill="1" applyBorder="1" applyAlignment="1">
      <alignment horizontal="left" vertical="center" wrapText="1"/>
    </xf>
    <xf numFmtId="0" fontId="15" fillId="11" borderId="28" xfId="0" applyFont="1" applyFill="1" applyBorder="1" applyAlignment="1">
      <alignment horizontal="left" vertical="center"/>
    </xf>
    <xf numFmtId="0" fontId="22" fillId="6" borderId="33" xfId="0" applyFont="1" applyFill="1" applyBorder="1" applyAlignment="1">
      <alignment horizontal="center"/>
    </xf>
    <xf numFmtId="0" fontId="15" fillId="9" borderId="28" xfId="0" applyFont="1" applyFill="1" applyBorder="1" applyAlignment="1">
      <alignment horizontal="left" vertical="center" wrapText="1"/>
    </xf>
    <xf numFmtId="0" fontId="15" fillId="9" borderId="28" xfId="0" applyFont="1" applyFill="1" applyBorder="1" applyAlignment="1">
      <alignment horizontal="left" vertical="center"/>
    </xf>
    <xf numFmtId="0" fontId="22" fillId="6" borderId="1" xfId="0" applyFont="1" applyFill="1" applyBorder="1" applyAlignment="1">
      <alignment horizontal="center" vertical="center"/>
    </xf>
    <xf numFmtId="0" fontId="22" fillId="6" borderId="6" xfId="0" applyFont="1" applyFill="1" applyBorder="1" applyAlignment="1">
      <alignment horizontal="center" vertical="center"/>
    </xf>
    <xf numFmtId="0" fontId="15" fillId="0" borderId="28" xfId="0" applyFont="1" applyBorder="1" applyAlignment="1">
      <alignment horizontal="left" vertical="center" wrapText="1"/>
    </xf>
    <xf numFmtId="0" fontId="15" fillId="0" borderId="28" xfId="0" applyFont="1" applyBorder="1" applyAlignment="1">
      <alignment horizontal="left" vertical="center"/>
    </xf>
    <xf numFmtId="0" fontId="15" fillId="11" borderId="1" xfId="0" applyFont="1" applyFill="1" applyBorder="1" applyAlignment="1">
      <alignment horizontal="left" vertical="center" wrapText="1"/>
    </xf>
    <xf numFmtId="0" fontId="15" fillId="11" borderId="6" xfId="0" applyFont="1" applyFill="1" applyBorder="1" applyAlignment="1">
      <alignment horizontal="left" vertical="center"/>
    </xf>
    <xf numFmtId="0" fontId="41" fillId="13" borderId="47" xfId="0" applyFont="1" applyFill="1" applyBorder="1" applyAlignment="1">
      <alignment horizontal="center" vertical="center" wrapText="1"/>
    </xf>
    <xf numFmtId="0" fontId="44" fillId="0" borderId="48" xfId="0" applyFont="1" applyBorder="1" applyAlignment="1">
      <alignment horizontal="left"/>
    </xf>
    <xf numFmtId="181" fontId="44" fillId="14" borderId="48" xfId="0" applyNumberFormat="1" applyFont="1" applyFill="1" applyBorder="1" applyAlignment="1">
      <alignment horizontal="center"/>
    </xf>
    <xf numFmtId="0" fontId="44" fillId="14" borderId="50" xfId="0" applyFont="1" applyFill="1" applyBorder="1" applyAlignment="1">
      <alignment horizontal="center" vertical="center"/>
    </xf>
    <xf numFmtId="0" fontId="44" fillId="14" borderId="50" xfId="0" applyFont="1" applyFill="1" applyBorder="1" applyAlignment="1">
      <alignment horizontal="left"/>
    </xf>
    <xf numFmtId="0" fontId="44" fillId="0" borderId="50" xfId="0" applyFont="1" applyBorder="1" applyAlignment="1">
      <alignment horizontal="left"/>
    </xf>
    <xf numFmtId="181" fontId="44" fillId="14" borderId="50" xfId="0" applyNumberFormat="1" applyFont="1" applyFill="1" applyBorder="1" applyAlignment="1">
      <alignment horizontal="center"/>
    </xf>
    <xf numFmtId="0" fontId="44" fillId="14" borderId="48" xfId="0" applyFont="1" applyFill="1" applyBorder="1" applyAlignment="1">
      <alignment horizontal="center" vertical="center"/>
    </xf>
    <xf numFmtId="0" fontId="41" fillId="13" borderId="48" xfId="0" applyFont="1" applyFill="1" applyBorder="1" applyAlignment="1">
      <alignment horizontal="center" vertical="center" wrapText="1"/>
    </xf>
    <xf numFmtId="0" fontId="41" fillId="13" borderId="48" xfId="0" applyFont="1" applyFill="1" applyBorder="1" applyAlignment="1">
      <alignment horizontal="left" vertical="center" wrapText="1"/>
    </xf>
    <xf numFmtId="181" fontId="41" fillId="13" borderId="48" xfId="0" applyNumberFormat="1" applyFont="1" applyFill="1" applyBorder="1" applyAlignment="1">
      <alignment horizontal="center" vertical="center" wrapText="1"/>
    </xf>
    <xf numFmtId="0" fontId="41" fillId="13" borderId="47" xfId="0" applyFont="1" applyFill="1" applyBorder="1" applyAlignment="1">
      <alignment horizontal="right" vertical="center" wrapText="1"/>
    </xf>
    <xf numFmtId="0" fontId="41" fillId="13" borderId="47" xfId="0" applyFont="1" applyFill="1" applyBorder="1" applyAlignment="1">
      <alignment horizontal="left" vertical="center" wrapText="1"/>
    </xf>
    <xf numFmtId="0" fontId="41" fillId="0" borderId="48" xfId="0" applyFont="1" applyBorder="1" applyAlignment="1">
      <alignment horizontal="left" vertical="center" wrapText="1"/>
    </xf>
    <xf numFmtId="0" fontId="0" fillId="0" borderId="0" xfId="0" applyAlignment="1">
      <alignment horizontal="center" vertical="top"/>
    </xf>
    <xf numFmtId="0" fontId="22" fillId="6" borderId="0" xfId="0" applyFont="1" applyFill="1" applyAlignment="1">
      <alignment horizontal="left" vertical="top"/>
    </xf>
    <xf numFmtId="0" fontId="0" fillId="2" borderId="0" xfId="0" applyFill="1" applyAlignment="1">
      <alignment horizontal="center"/>
    </xf>
    <xf numFmtId="0" fontId="23" fillId="10" borderId="42" xfId="0" applyFont="1" applyFill="1" applyBorder="1" applyAlignment="1">
      <alignment horizontal="left" vertical="center" wrapText="1"/>
    </xf>
    <xf numFmtId="0" fontId="15" fillId="0" borderId="5" xfId="0" applyFont="1" applyBorder="1" applyAlignment="1">
      <alignment horizontal="left" vertical="top" wrapText="1"/>
    </xf>
    <xf numFmtId="0" fontId="15" fillId="0" borderId="5" xfId="0" applyFont="1" applyBorder="1" applyAlignment="1">
      <alignment horizontal="left" vertical="top"/>
    </xf>
    <xf numFmtId="0" fontId="15" fillId="0" borderId="0" xfId="0" applyFont="1" applyAlignment="1">
      <alignment horizontal="left" vertical="top" wrapText="1"/>
    </xf>
    <xf numFmtId="14" fontId="0" fillId="0" borderId="28" xfId="0" applyNumberFormat="1" applyBorder="1" applyAlignment="1">
      <alignment horizontal="center" vertical="center"/>
    </xf>
    <xf numFmtId="0" fontId="0" fillId="0" borderId="28" xfId="0"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0" fillId="0" borderId="1" xfId="0" applyBorder="1" applyAlignment="1">
      <alignment horizontal="left"/>
    </xf>
    <xf numFmtId="0" fontId="0" fillId="0" borderId="2" xfId="0" applyBorder="1" applyAlignment="1">
      <alignment horizontal="left"/>
    </xf>
    <xf numFmtId="0" fontId="0" fillId="0" borderId="6" xfId="0" applyBorder="1" applyAlignment="1">
      <alignment horizontal="left"/>
    </xf>
    <xf numFmtId="177" fontId="0" fillId="0" borderId="28" xfId="0" applyNumberFormat="1" applyBorder="1" applyAlignment="1">
      <alignment horizontal="center" vertical="center"/>
    </xf>
    <xf numFmtId="14"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14"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left" vertical="top" wrapText="1"/>
    </xf>
    <xf numFmtId="0" fontId="0" fillId="0" borderId="7" xfId="0" applyBorder="1" applyAlignment="1">
      <alignment wrapText="1"/>
    </xf>
    <xf numFmtId="0" fontId="0" fillId="0" borderId="16" xfId="0" applyBorder="1" applyAlignment="1">
      <alignment wrapText="1"/>
    </xf>
    <xf numFmtId="0" fontId="0" fillId="0" borderId="3" xfId="0" applyBorder="1" applyAlignment="1">
      <alignment wrapText="1"/>
    </xf>
    <xf numFmtId="0" fontId="0" fillId="0" borderId="0" xfId="0" applyAlignment="1">
      <alignment wrapText="1"/>
    </xf>
    <xf numFmtId="0" fontId="0" fillId="0" borderId="14"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7" xfId="0" applyBorder="1" applyAlignment="1">
      <alignment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6" xfId="0" applyFill="1" applyBorder="1" applyAlignment="1">
      <alignment horizontal="center" vertical="center"/>
    </xf>
    <xf numFmtId="49" fontId="0" fillId="0" borderId="28" xfId="0" applyNumberFormat="1" applyBorder="1" applyAlignment="1">
      <alignment horizontal="center" vertical="center"/>
    </xf>
    <xf numFmtId="14" fontId="0" fillId="0" borderId="28" xfId="0" applyNumberFormat="1" applyBorder="1" applyAlignment="1">
      <alignment horizontal="center" vertical="center" wrapText="1"/>
    </xf>
    <xf numFmtId="0" fontId="0" fillId="0" borderId="28" xfId="0"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12" fillId="2" borderId="28" xfId="3" applyFill="1" applyBorder="1" applyAlignment="1">
      <alignment horizontal="center" vertical="center"/>
    </xf>
    <xf numFmtId="14" fontId="0" fillId="2" borderId="1" xfId="0" applyNumberFormat="1" applyFill="1" applyBorder="1" applyAlignment="1">
      <alignment horizontal="center" vertical="center"/>
    </xf>
    <xf numFmtId="14" fontId="0" fillId="2" borderId="2" xfId="0" applyNumberFormat="1" applyFill="1" applyBorder="1" applyAlignment="1">
      <alignment horizontal="center" vertical="center"/>
    </xf>
    <xf numFmtId="14" fontId="0" fillId="2" borderId="6" xfId="0" applyNumberFormat="1" applyFill="1" applyBorder="1" applyAlignment="1">
      <alignment horizontal="center" vertical="center"/>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0" borderId="3"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9"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5" borderId="28" xfId="0" applyFill="1" applyBorder="1" applyAlignment="1">
      <alignment horizontal="center" vertical="center"/>
    </xf>
    <xf numFmtId="0" fontId="0" fillId="9" borderId="1" xfId="0" applyFill="1" applyBorder="1" applyAlignment="1">
      <alignment horizontal="center" vertical="center"/>
    </xf>
    <xf numFmtId="0" fontId="0" fillId="9" borderId="2" xfId="0" applyFill="1" applyBorder="1" applyAlignment="1">
      <alignment horizontal="center" vertical="center"/>
    </xf>
    <xf numFmtId="0" fontId="0" fillId="9" borderId="6" xfId="0" applyFill="1" applyBorder="1" applyAlignment="1">
      <alignment horizontal="center" vertical="center"/>
    </xf>
    <xf numFmtId="0" fontId="5" fillId="0" borderId="1" xfId="0" quotePrefix="1" applyFont="1" applyBorder="1" applyAlignment="1">
      <alignment horizontal="center" vertical="center"/>
    </xf>
    <xf numFmtId="0" fontId="5" fillId="0" borderId="1" xfId="0" quotePrefix="1" applyFont="1" applyBorder="1" applyAlignment="1">
      <alignment horizontal="center" vertical="center" wrapText="1"/>
    </xf>
    <xf numFmtId="0" fontId="5" fillId="2" borderId="1" xfId="0" quotePrefix="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180" fontId="0" fillId="0" borderId="24" xfId="12" applyNumberFormat="1" applyFont="1" applyFill="1" applyBorder="1" applyAlignment="1">
      <alignment horizontal="center" vertical="center"/>
    </xf>
    <xf numFmtId="180" fontId="0" fillId="0" borderId="7" xfId="12" applyNumberFormat="1" applyFont="1" applyFill="1" applyBorder="1" applyAlignment="1">
      <alignment horizontal="center" vertical="center"/>
    </xf>
    <xf numFmtId="180" fontId="0" fillId="0" borderId="34" xfId="12" applyNumberFormat="1" applyFont="1" applyFill="1" applyBorder="1" applyAlignment="1">
      <alignment horizontal="center" vertical="center"/>
    </xf>
    <xf numFmtId="180" fontId="0" fillId="0" borderId="3" xfId="12" applyNumberFormat="1" applyFont="1" applyFill="1" applyBorder="1" applyAlignment="1">
      <alignment horizontal="center" vertical="center"/>
    </xf>
    <xf numFmtId="180" fontId="0" fillId="0" borderId="0" xfId="12" applyNumberFormat="1" applyFont="1" applyFill="1" applyBorder="1" applyAlignment="1">
      <alignment horizontal="center" vertical="center"/>
    </xf>
    <xf numFmtId="180" fontId="0" fillId="0" borderId="35" xfId="12" applyNumberFormat="1" applyFont="1" applyFill="1" applyBorder="1" applyAlignment="1">
      <alignment horizontal="center" vertical="center"/>
    </xf>
    <xf numFmtId="180" fontId="0" fillId="0" borderId="4" xfId="12" applyNumberFormat="1" applyFont="1" applyFill="1" applyBorder="1" applyAlignment="1">
      <alignment horizontal="center" vertical="center"/>
    </xf>
    <xf numFmtId="180" fontId="0" fillId="0" borderId="5" xfId="12" applyNumberFormat="1" applyFont="1" applyFill="1" applyBorder="1" applyAlignment="1">
      <alignment horizontal="center" vertical="center"/>
    </xf>
    <xf numFmtId="180" fontId="0" fillId="0" borderId="25" xfId="12" applyNumberFormat="1" applyFont="1" applyFill="1" applyBorder="1" applyAlignment="1">
      <alignment horizontal="center" vertical="center"/>
    </xf>
    <xf numFmtId="182" fontId="0" fillId="0" borderId="24" xfId="0" applyNumberFormat="1" applyBorder="1" applyAlignment="1">
      <alignment horizontal="center" vertical="center"/>
    </xf>
    <xf numFmtId="182" fontId="0" fillId="0" borderId="7" xfId="0" applyNumberFormat="1" applyBorder="1" applyAlignment="1">
      <alignment horizontal="center" vertical="center"/>
    </xf>
    <xf numFmtId="182" fontId="0" fillId="0" borderId="34" xfId="0" applyNumberFormat="1" applyBorder="1" applyAlignment="1">
      <alignment horizontal="center" vertical="center"/>
    </xf>
    <xf numFmtId="182" fontId="0" fillId="0" borderId="3" xfId="0" applyNumberFormat="1" applyBorder="1" applyAlignment="1">
      <alignment horizontal="center" vertical="center"/>
    </xf>
    <xf numFmtId="182" fontId="0" fillId="0" borderId="0" xfId="0" applyNumberFormat="1" applyAlignment="1">
      <alignment horizontal="center" vertical="center"/>
    </xf>
    <xf numFmtId="182" fontId="0" fillId="0" borderId="35" xfId="0" applyNumberFormat="1" applyBorder="1" applyAlignment="1">
      <alignment horizontal="center" vertical="center"/>
    </xf>
    <xf numFmtId="182" fontId="0" fillId="0" borderId="4" xfId="0" applyNumberFormat="1" applyBorder="1" applyAlignment="1">
      <alignment horizontal="center" vertical="center"/>
    </xf>
    <xf numFmtId="182" fontId="0" fillId="0" borderId="5" xfId="0" applyNumberFormat="1" applyBorder="1" applyAlignment="1">
      <alignment horizontal="center" vertical="center"/>
    </xf>
    <xf numFmtId="182" fontId="0" fillId="0" borderId="25" xfId="0" applyNumberFormat="1"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5" fillId="0" borderId="1" xfId="0" quotePrefix="1"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5" fillId="7" borderId="1"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0" fillId="7" borderId="1" xfId="0" applyFill="1" applyBorder="1" applyAlignment="1">
      <alignment horizontal="left"/>
    </xf>
    <xf numFmtId="0" fontId="0" fillId="7" borderId="2" xfId="0" applyFill="1" applyBorder="1" applyAlignment="1">
      <alignment horizontal="left"/>
    </xf>
    <xf numFmtId="0" fontId="0" fillId="7" borderId="6" xfId="0" applyFill="1" applyBorder="1" applyAlignment="1">
      <alignment horizontal="left"/>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6" xfId="0" applyFill="1" applyBorder="1" applyAlignment="1">
      <alignment horizontal="center" vertical="center"/>
    </xf>
    <xf numFmtId="0" fontId="16" fillId="0" borderId="28" xfId="5" applyFont="1" applyBorder="1" applyAlignment="1">
      <alignment horizontal="left" vertical="top"/>
    </xf>
    <xf numFmtId="0" fontId="16" fillId="0" borderId="28" xfId="5" applyFont="1" applyBorder="1" applyAlignment="1">
      <alignment horizontal="left" vertical="top" wrapText="1"/>
    </xf>
    <xf numFmtId="0" fontId="12" fillId="0" borderId="28" xfId="3" applyBorder="1" applyAlignment="1">
      <alignment horizontal="left" vertical="top"/>
    </xf>
    <xf numFmtId="0" fontId="16" fillId="0" borderId="1" xfId="5" applyFont="1" applyBorder="1" applyAlignment="1">
      <alignment horizontal="left" vertical="top" wrapText="1"/>
    </xf>
    <xf numFmtId="0" fontId="16" fillId="0" borderId="2" xfId="5" applyFont="1" applyBorder="1" applyAlignment="1">
      <alignment horizontal="left" vertical="top"/>
    </xf>
    <xf numFmtId="0" fontId="16" fillId="0" borderId="6" xfId="5" applyFont="1" applyBorder="1" applyAlignment="1">
      <alignment horizontal="left" vertical="top"/>
    </xf>
    <xf numFmtId="0" fontId="17" fillId="10" borderId="28" xfId="5" applyFont="1" applyFill="1" applyBorder="1" applyAlignment="1">
      <alignment horizontal="center" vertical="center"/>
    </xf>
    <xf numFmtId="0" fontId="17" fillId="10" borderId="1" xfId="5" applyFont="1" applyFill="1" applyBorder="1" applyAlignment="1">
      <alignment horizontal="center" vertical="center"/>
    </xf>
    <xf numFmtId="0" fontId="17" fillId="10" borderId="2" xfId="5" applyFont="1" applyFill="1" applyBorder="1" applyAlignment="1">
      <alignment horizontal="center" vertical="center"/>
    </xf>
    <xf numFmtId="0" fontId="17" fillId="10" borderId="6" xfId="5" applyFont="1" applyFill="1" applyBorder="1" applyAlignment="1">
      <alignment horizontal="center" vertical="center"/>
    </xf>
    <xf numFmtId="0" fontId="17" fillId="10" borderId="1" xfId="5" applyFont="1" applyFill="1" applyBorder="1" applyAlignment="1">
      <alignment horizontal="left" vertical="center"/>
    </xf>
    <xf numFmtId="0" fontId="17" fillId="10" borderId="2" xfId="5" applyFont="1" applyFill="1" applyBorder="1" applyAlignment="1">
      <alignment horizontal="left" vertical="center"/>
    </xf>
    <xf numFmtId="0" fontId="17" fillId="10" borderId="6" xfId="5" applyFont="1" applyFill="1" applyBorder="1" applyAlignment="1">
      <alignment horizontal="left" vertical="center"/>
    </xf>
    <xf numFmtId="0" fontId="16" fillId="0" borderId="1" xfId="5" applyFont="1" applyBorder="1" applyAlignment="1">
      <alignment horizontal="center" vertical="center"/>
    </xf>
    <xf numFmtId="0" fontId="16" fillId="0" borderId="2" xfId="5" applyFont="1" applyBorder="1" applyAlignment="1">
      <alignment horizontal="center" vertical="center"/>
    </xf>
    <xf numFmtId="0" fontId="16" fillId="0" borderId="6" xfId="5" applyFont="1" applyBorder="1" applyAlignment="1">
      <alignment horizontal="center" vertical="center"/>
    </xf>
    <xf numFmtId="0" fontId="16" fillId="0" borderId="28" xfId="5" applyFont="1" applyBorder="1" applyAlignment="1">
      <alignment horizontal="center" vertical="center"/>
    </xf>
    <xf numFmtId="0" fontId="16" fillId="0" borderId="24" xfId="5" applyFont="1" applyBorder="1" applyAlignment="1">
      <alignment horizontal="center" vertical="center"/>
    </xf>
    <xf numFmtId="0" fontId="16" fillId="0" borderId="7" xfId="5" applyFont="1" applyBorder="1" applyAlignment="1">
      <alignment horizontal="center" vertical="center"/>
    </xf>
    <xf numFmtId="0" fontId="16" fillId="0" borderId="34" xfId="5" applyFont="1" applyBorder="1" applyAlignment="1">
      <alignment horizontal="center" vertical="center"/>
    </xf>
    <xf numFmtId="0" fontId="16" fillId="0" borderId="28" xfId="5" quotePrefix="1" applyFont="1" applyBorder="1" applyAlignment="1">
      <alignment horizontal="center" vertical="center"/>
    </xf>
    <xf numFmtId="0" fontId="15" fillId="9" borderId="1" xfId="5" applyFont="1" applyFill="1" applyBorder="1" applyAlignment="1">
      <alignment horizontal="center" vertical="center"/>
    </xf>
    <xf numFmtId="0" fontId="27" fillId="9" borderId="2" xfId="5" applyFont="1" applyFill="1" applyBorder="1" applyAlignment="1">
      <alignment horizontal="center" vertical="center"/>
    </xf>
    <xf numFmtId="0" fontId="27" fillId="9" borderId="6" xfId="5" applyFont="1" applyFill="1" applyBorder="1" applyAlignment="1">
      <alignment horizontal="center" vertical="center"/>
    </xf>
    <xf numFmtId="0" fontId="16" fillId="0" borderId="28" xfId="5" applyFont="1" applyBorder="1" applyAlignment="1">
      <alignment horizontal="center" vertical="center" wrapText="1"/>
    </xf>
    <xf numFmtId="0" fontId="38" fillId="0" borderId="1" xfId="9" applyBorder="1" applyAlignment="1">
      <alignment horizontal="center" vertical="center"/>
    </xf>
    <xf numFmtId="0" fontId="38" fillId="0" borderId="2" xfId="9" applyBorder="1" applyAlignment="1">
      <alignment horizontal="center" vertical="center"/>
    </xf>
    <xf numFmtId="0" fontId="38" fillId="0" borderId="6" xfId="9" applyBorder="1" applyAlignment="1">
      <alignment horizontal="center" vertical="center"/>
    </xf>
    <xf numFmtId="0" fontId="1" fillId="0" borderId="3" xfId="10" applyFont="1" applyBorder="1" applyAlignment="1">
      <alignment horizontal="left" wrapText="1"/>
    </xf>
    <xf numFmtId="0" fontId="1" fillId="0" borderId="0" xfId="10" applyFont="1" applyAlignment="1">
      <alignment horizontal="left" wrapText="1"/>
    </xf>
    <xf numFmtId="0" fontId="43" fillId="0" borderId="49" xfId="0" applyFont="1" applyBorder="1" applyAlignment="1"/>
    <xf numFmtId="0" fontId="43" fillId="0" borderId="51" xfId="0" applyFont="1" applyBorder="1" applyAlignment="1"/>
    <xf numFmtId="0" fontId="43" fillId="0" borderId="52" xfId="0" applyFont="1" applyBorder="1" applyAlignment="1"/>
    <xf numFmtId="0" fontId="43" fillId="0" borderId="50" xfId="0" applyFont="1" applyBorder="1" applyAlignment="1"/>
  </cellXfs>
  <cellStyles count="14">
    <cellStyle name="Currency 2" xfId="12" xr:uid="{9C40E887-A393-4314-BE57-40FEEC9C2362}"/>
    <cellStyle name="Hyperlink 2" xfId="11" xr:uid="{F95E9E85-07EE-4F60-89F4-9E9BAD278AA8}"/>
    <cellStyle name="Normal 2" xfId="4" xr:uid="{00000000-0005-0000-0000-000003000000}"/>
    <cellStyle name="Normal 2 2" xfId="6" xr:uid="{00000000-0005-0000-0000-000004000000}"/>
    <cellStyle name="Normal 2 3" xfId="9" xr:uid="{7FED0096-E237-4B02-9305-DA85CB0BA2D5}"/>
    <cellStyle name="Normal 2 4" xfId="13" xr:uid="{27FC545A-4055-4C09-838D-2F721A45EA04}"/>
    <cellStyle name="Normal 3" xfId="7" xr:uid="{00000000-0005-0000-0000-000005000000}"/>
    <cellStyle name="Normal 4" xfId="8" xr:uid="{CA8F697E-2F19-403B-B91B-19BCFC54B009}"/>
    <cellStyle name="Normal 5" xfId="10" xr:uid="{AA802FF3-5E03-4E2B-8FAA-07DB77C76E2F}"/>
    <cellStyle name="ハイパーリンク" xfId="3" builtinId="8"/>
    <cellStyle name="標準" xfId="0" builtinId="0"/>
    <cellStyle name="標準 2" xfId="1" xr:uid="{00000000-0005-0000-0000-000006000000}"/>
    <cellStyle name="標準 3" xfId="2" xr:uid="{00000000-0005-0000-0000-000007000000}"/>
    <cellStyle name="標準 4"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6</xdr:col>
      <xdr:colOff>15240</xdr:colOff>
      <xdr:row>4</xdr:row>
      <xdr:rowOff>190500</xdr:rowOff>
    </xdr:from>
    <xdr:to>
      <xdr:col>36</xdr:col>
      <xdr:colOff>0</xdr:colOff>
      <xdr:row>4</xdr:row>
      <xdr:rowOff>190500</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bwMode="auto">
        <a:xfrm>
          <a:off x="3771900" y="769620"/>
          <a:ext cx="7757160" cy="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15240</xdr:colOff>
      <xdr:row>3</xdr:row>
      <xdr:rowOff>190500</xdr:rowOff>
    </xdr:from>
    <xdr:to>
      <xdr:col>36</xdr:col>
      <xdr:colOff>0</xdr:colOff>
      <xdr:row>3</xdr:row>
      <xdr:rowOff>190500</xdr:rowOff>
    </xdr:to>
    <xdr:cxnSp macro="">
      <xdr:nvCxnSpPr>
        <xdr:cNvPr id="14" name="Straight Arrow Connector 13">
          <a:extLst>
            <a:ext uri="{FF2B5EF4-FFF2-40B4-BE49-F238E27FC236}">
              <a16:creationId xmlns:a16="http://schemas.microsoft.com/office/drawing/2014/main" id="{00000000-0008-0000-0300-00000E000000}"/>
            </a:ext>
          </a:extLst>
        </xdr:cNvPr>
        <xdr:cNvCxnSpPr/>
      </xdr:nvCxnSpPr>
      <xdr:spPr bwMode="auto">
        <a:xfrm>
          <a:off x="4564380" y="1013460"/>
          <a:ext cx="7757160" cy="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7620</xdr:colOff>
      <xdr:row>6</xdr:row>
      <xdr:rowOff>182880</xdr:rowOff>
    </xdr:from>
    <xdr:to>
      <xdr:col>10</xdr:col>
      <xdr:colOff>38100</xdr:colOff>
      <xdr:row>6</xdr:row>
      <xdr:rowOff>182880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a:off x="5448300" y="1882140"/>
          <a:ext cx="289560" cy="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35</xdr:col>
      <xdr:colOff>7620</xdr:colOff>
      <xdr:row>5</xdr:row>
      <xdr:rowOff>182880</xdr:rowOff>
    </xdr:from>
    <xdr:to>
      <xdr:col>36</xdr:col>
      <xdr:colOff>38100</xdr:colOff>
      <xdr:row>5</xdr:row>
      <xdr:rowOff>182880</xdr:rowOff>
    </xdr:to>
    <xdr:cxnSp macro="">
      <xdr:nvCxnSpPr>
        <xdr:cNvPr id="16" name="Straight Arrow Connector 15">
          <a:extLst>
            <a:ext uri="{FF2B5EF4-FFF2-40B4-BE49-F238E27FC236}">
              <a16:creationId xmlns:a16="http://schemas.microsoft.com/office/drawing/2014/main" id="{00000000-0008-0000-0300-000010000000}"/>
            </a:ext>
          </a:extLst>
        </xdr:cNvPr>
        <xdr:cNvCxnSpPr/>
      </xdr:nvCxnSpPr>
      <xdr:spPr bwMode="auto">
        <a:xfrm>
          <a:off x="5448300" y="1882140"/>
          <a:ext cx="289560" cy="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22860</xdr:colOff>
      <xdr:row>11</xdr:row>
      <xdr:rowOff>167640</xdr:rowOff>
    </xdr:from>
    <xdr:to>
      <xdr:col>36</xdr:col>
      <xdr:colOff>7620</xdr:colOff>
      <xdr:row>11</xdr:row>
      <xdr:rowOff>167640</xdr:rowOff>
    </xdr:to>
    <xdr:cxnSp macro="">
      <xdr:nvCxnSpPr>
        <xdr:cNvPr id="18" name="Straight Arrow Connector 17">
          <a:extLst>
            <a:ext uri="{FF2B5EF4-FFF2-40B4-BE49-F238E27FC236}">
              <a16:creationId xmlns:a16="http://schemas.microsoft.com/office/drawing/2014/main" id="{00000000-0008-0000-0300-000012000000}"/>
            </a:ext>
            <a:ext uri="{147F2762-F138-4A5C-976F-8EAC2B608ADB}">
              <a16:predDERef xmlns:a16="http://schemas.microsoft.com/office/drawing/2014/main" pred="{00000000-0008-0000-0300-000010000000}"/>
            </a:ext>
          </a:extLst>
        </xdr:cNvPr>
        <xdr:cNvCxnSpPr/>
      </xdr:nvCxnSpPr>
      <xdr:spPr bwMode="auto">
        <a:xfrm>
          <a:off x="5461635" y="5044440"/>
          <a:ext cx="7414260" cy="0"/>
        </a:xfrm>
        <a:prstGeom prst="straightConnector1">
          <a:avLst/>
        </a:prstGeom>
        <a:ln>
          <a:prstDash val="dash"/>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268516</xdr:colOff>
      <xdr:row>8</xdr:row>
      <xdr:rowOff>222068</xdr:rowOff>
    </xdr:from>
    <xdr:to>
      <xdr:col>12</xdr:col>
      <xdr:colOff>35924</xdr:colOff>
      <xdr:row>8</xdr:row>
      <xdr:rowOff>222068</xdr:rowOff>
    </xdr:to>
    <xdr:cxnSp macro="">
      <xdr:nvCxnSpPr>
        <xdr:cNvPr id="24" name="Straight Arrow Connector 14">
          <a:extLst>
            <a:ext uri="{FF2B5EF4-FFF2-40B4-BE49-F238E27FC236}">
              <a16:creationId xmlns:a16="http://schemas.microsoft.com/office/drawing/2014/main" id="{00000000-0008-0000-0300-000018000000}"/>
            </a:ext>
          </a:extLst>
        </xdr:cNvPr>
        <xdr:cNvCxnSpPr/>
      </xdr:nvCxnSpPr>
      <xdr:spPr bwMode="auto">
        <a:xfrm>
          <a:off x="7616373" y="6631032"/>
          <a:ext cx="338908" cy="0"/>
        </a:xfrm>
        <a:prstGeom prst="straightConnector1">
          <a:avLst/>
        </a:prstGeom>
        <a:ln>
          <a:solidFill>
            <a:schemeClr val="tx1"/>
          </a:solidFill>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241301</xdr:colOff>
      <xdr:row>8</xdr:row>
      <xdr:rowOff>235675</xdr:rowOff>
    </xdr:from>
    <xdr:to>
      <xdr:col>19</xdr:col>
      <xdr:colOff>8709</xdr:colOff>
      <xdr:row>8</xdr:row>
      <xdr:rowOff>235675</xdr:rowOff>
    </xdr:to>
    <xdr:cxnSp macro="">
      <xdr:nvCxnSpPr>
        <xdr:cNvPr id="25" name="Straight Arrow Connector 14">
          <a:extLst>
            <a:ext uri="{FF2B5EF4-FFF2-40B4-BE49-F238E27FC236}">
              <a16:creationId xmlns:a16="http://schemas.microsoft.com/office/drawing/2014/main" id="{00000000-0008-0000-0300-000019000000}"/>
            </a:ext>
          </a:extLst>
        </xdr:cNvPr>
        <xdr:cNvCxnSpPr/>
      </xdr:nvCxnSpPr>
      <xdr:spPr bwMode="auto">
        <a:xfrm>
          <a:off x="9589408" y="6644639"/>
          <a:ext cx="338908" cy="0"/>
        </a:xfrm>
        <a:prstGeom prst="straightConnector1">
          <a:avLst/>
        </a:prstGeom>
        <a:ln>
          <a:solidFill>
            <a:schemeClr val="tx1"/>
          </a:solidFill>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24</xdr:col>
      <xdr:colOff>282122</xdr:colOff>
      <xdr:row>8</xdr:row>
      <xdr:rowOff>222068</xdr:rowOff>
    </xdr:from>
    <xdr:to>
      <xdr:col>26</xdr:col>
      <xdr:colOff>49530</xdr:colOff>
      <xdr:row>8</xdr:row>
      <xdr:rowOff>222068</xdr:rowOff>
    </xdr:to>
    <xdr:cxnSp macro="">
      <xdr:nvCxnSpPr>
        <xdr:cNvPr id="26" name="Straight Arrow Connector 14">
          <a:extLst>
            <a:ext uri="{FF2B5EF4-FFF2-40B4-BE49-F238E27FC236}">
              <a16:creationId xmlns:a16="http://schemas.microsoft.com/office/drawing/2014/main" id="{00000000-0008-0000-0300-00001A000000}"/>
            </a:ext>
          </a:extLst>
        </xdr:cNvPr>
        <xdr:cNvCxnSpPr/>
      </xdr:nvCxnSpPr>
      <xdr:spPr bwMode="auto">
        <a:xfrm>
          <a:off x="11630479" y="6631032"/>
          <a:ext cx="338908" cy="0"/>
        </a:xfrm>
        <a:prstGeom prst="straightConnector1">
          <a:avLst/>
        </a:prstGeom>
        <a:ln>
          <a:solidFill>
            <a:schemeClr val="tx1"/>
          </a:solidFill>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31</xdr:col>
      <xdr:colOff>268515</xdr:colOff>
      <xdr:row>8</xdr:row>
      <xdr:rowOff>235675</xdr:rowOff>
    </xdr:from>
    <xdr:to>
      <xdr:col>33</xdr:col>
      <xdr:colOff>35923</xdr:colOff>
      <xdr:row>8</xdr:row>
      <xdr:rowOff>235675</xdr:rowOff>
    </xdr:to>
    <xdr:cxnSp macro="">
      <xdr:nvCxnSpPr>
        <xdr:cNvPr id="27" name="Straight Arrow Connector 14">
          <a:extLst>
            <a:ext uri="{FF2B5EF4-FFF2-40B4-BE49-F238E27FC236}">
              <a16:creationId xmlns:a16="http://schemas.microsoft.com/office/drawing/2014/main" id="{00000000-0008-0000-0300-00001B000000}"/>
            </a:ext>
          </a:extLst>
        </xdr:cNvPr>
        <xdr:cNvCxnSpPr/>
      </xdr:nvCxnSpPr>
      <xdr:spPr bwMode="auto">
        <a:xfrm>
          <a:off x="13617122" y="6644639"/>
          <a:ext cx="338908" cy="0"/>
        </a:xfrm>
        <a:prstGeom prst="straightConnector1">
          <a:avLst/>
        </a:prstGeom>
        <a:ln>
          <a:solidFill>
            <a:schemeClr val="tx1"/>
          </a:solidFill>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29881</xdr:colOff>
      <xdr:row>2</xdr:row>
      <xdr:rowOff>164353</xdr:rowOff>
    </xdr:from>
    <xdr:to>
      <xdr:col>6</xdr:col>
      <xdr:colOff>2166470</xdr:colOff>
      <xdr:row>27</xdr:row>
      <xdr:rowOff>202157</xdr:rowOff>
    </xdr:to>
    <xdr:pic>
      <xdr:nvPicPr>
        <xdr:cNvPr id="3" name="Picture 2">
          <a:extLst>
            <a:ext uri="{FF2B5EF4-FFF2-40B4-BE49-F238E27FC236}">
              <a16:creationId xmlns:a16="http://schemas.microsoft.com/office/drawing/2014/main" id="{9E79F5F9-EDC0-11E0-DCFF-3F110D2E653A}"/>
            </a:ext>
          </a:extLst>
        </xdr:cNvPr>
        <xdr:cNvPicPr>
          <a:picLocks noChangeAspect="1"/>
        </xdr:cNvPicPr>
      </xdr:nvPicPr>
      <xdr:blipFill>
        <a:blip xmlns:r="http://schemas.openxmlformats.org/officeDocument/2006/relationships" r:embed="rId1"/>
        <a:stretch>
          <a:fillRect/>
        </a:stretch>
      </xdr:blipFill>
      <xdr:spPr>
        <a:xfrm>
          <a:off x="1359646" y="612588"/>
          <a:ext cx="8710706" cy="6761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443048</xdr:colOff>
      <xdr:row>17</xdr:row>
      <xdr:rowOff>655320</xdr:rowOff>
    </xdr:from>
    <xdr:to>
      <xdr:col>2</xdr:col>
      <xdr:colOff>1815351</xdr:colOff>
      <xdr:row>17</xdr:row>
      <xdr:rowOff>1311088</xdr:rowOff>
    </xdr:to>
    <xdr:sp macro="" textlink="">
      <xdr:nvSpPr>
        <xdr:cNvPr id="31" name="Rectangle: Rounded Corners 30">
          <a:extLst>
            <a:ext uri="{FF2B5EF4-FFF2-40B4-BE49-F238E27FC236}">
              <a16:creationId xmlns:a16="http://schemas.microsoft.com/office/drawing/2014/main" id="{00000000-0008-0000-0700-00001F000000}"/>
            </a:ext>
          </a:extLst>
        </xdr:cNvPr>
        <xdr:cNvSpPr/>
      </xdr:nvSpPr>
      <xdr:spPr>
        <a:xfrm>
          <a:off x="1821372" y="8566673"/>
          <a:ext cx="1372303" cy="655768"/>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r>
            <a:rPr lang="en-US" altLang="ja-JP" sz="1100"/>
            <a:t>(Checking)</a:t>
          </a:r>
          <a:endParaRPr lang="en-US" sz="1100"/>
        </a:p>
      </xdr:txBody>
    </xdr:sp>
    <xdr:clientData/>
  </xdr:twoCellAnchor>
  <xdr:twoCellAnchor>
    <xdr:from>
      <xdr:col>2</xdr:col>
      <xdr:colOff>175260</xdr:colOff>
      <xdr:row>15</xdr:row>
      <xdr:rowOff>1120588</xdr:rowOff>
    </xdr:from>
    <xdr:to>
      <xdr:col>2</xdr:col>
      <xdr:colOff>2622176</xdr:colOff>
      <xdr:row>16</xdr:row>
      <xdr:rowOff>967740</xdr:rowOff>
    </xdr:to>
    <xdr:sp macro="" textlink="">
      <xdr:nvSpPr>
        <xdr:cNvPr id="32" name="Explosion: 14 Points 31">
          <a:extLst>
            <a:ext uri="{FF2B5EF4-FFF2-40B4-BE49-F238E27FC236}">
              <a16:creationId xmlns:a16="http://schemas.microsoft.com/office/drawing/2014/main" id="{00000000-0008-0000-0700-000020000000}"/>
            </a:ext>
          </a:extLst>
        </xdr:cNvPr>
        <xdr:cNvSpPr/>
      </xdr:nvSpPr>
      <xdr:spPr>
        <a:xfrm>
          <a:off x="1553584" y="6499412"/>
          <a:ext cx="2446916" cy="1012563"/>
        </a:xfrm>
        <a:prstGeom prst="irregularSeal2">
          <a:avLst/>
        </a:prstGeom>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ja-JP" altLang="en-US" sz="1100"/>
            <a:t>障害発生</a:t>
          </a:r>
          <a:endParaRPr lang="en-US" altLang="ja-JP" sz="1100"/>
        </a:p>
        <a:p>
          <a:pPr algn="ctr"/>
          <a:r>
            <a:rPr lang="en-US" sz="1100"/>
            <a:t>Bug occurred</a:t>
          </a:r>
        </a:p>
      </xdr:txBody>
    </xdr:sp>
    <xdr:clientData/>
  </xdr:twoCellAnchor>
  <xdr:twoCellAnchor>
    <xdr:from>
      <xdr:col>2</xdr:col>
      <xdr:colOff>1129200</xdr:colOff>
      <xdr:row>16</xdr:row>
      <xdr:rowOff>885265</xdr:rowOff>
    </xdr:from>
    <xdr:to>
      <xdr:col>2</xdr:col>
      <xdr:colOff>1131796</xdr:colOff>
      <xdr:row>17</xdr:row>
      <xdr:rowOff>655320</xdr:rowOff>
    </xdr:to>
    <xdr:cxnSp macro="">
      <xdr:nvCxnSpPr>
        <xdr:cNvPr id="34" name="Straight Arrow Connector 33">
          <a:extLst>
            <a:ext uri="{FF2B5EF4-FFF2-40B4-BE49-F238E27FC236}">
              <a16:creationId xmlns:a16="http://schemas.microsoft.com/office/drawing/2014/main" id="{00000000-0008-0000-0700-000022000000}"/>
            </a:ext>
          </a:extLst>
        </xdr:cNvPr>
        <xdr:cNvCxnSpPr>
          <a:endCxn id="31" idx="0"/>
        </xdr:cNvCxnSpPr>
      </xdr:nvCxnSpPr>
      <xdr:spPr bwMode="auto">
        <a:xfrm flipH="1">
          <a:off x="2507524" y="7429500"/>
          <a:ext cx="2596" cy="1137173"/>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796108</xdr:colOff>
      <xdr:row>16</xdr:row>
      <xdr:rowOff>986246</xdr:rowOff>
    </xdr:from>
    <xdr:to>
      <xdr:col>2</xdr:col>
      <xdr:colOff>2274794</xdr:colOff>
      <xdr:row>16</xdr:row>
      <xdr:rowOff>1308100</xdr:rowOff>
    </xdr:to>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2174432" y="7530481"/>
          <a:ext cx="1478686" cy="32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問い合わせ</a:t>
          </a:r>
          <a:r>
            <a:rPr lang="en-US" altLang="ja-JP" sz="1100"/>
            <a:t>(Contact)</a:t>
          </a:r>
          <a:endParaRPr lang="en-US" sz="1100"/>
        </a:p>
      </xdr:txBody>
    </xdr:sp>
    <xdr:clientData/>
  </xdr:twoCellAnchor>
  <xdr:twoCellAnchor>
    <xdr:from>
      <xdr:col>2</xdr:col>
      <xdr:colOff>250372</xdr:colOff>
      <xdr:row>18</xdr:row>
      <xdr:rowOff>493059</xdr:rowOff>
    </xdr:from>
    <xdr:to>
      <xdr:col>2</xdr:col>
      <xdr:colOff>2002972</xdr:colOff>
      <xdr:row>18</xdr:row>
      <xdr:rowOff>1131794</xdr:rowOff>
    </xdr:to>
    <xdr:sp macro="" textlink="">
      <xdr:nvSpPr>
        <xdr:cNvPr id="37" name="Rectangle: Rounded Corners 36">
          <a:extLst>
            <a:ext uri="{FF2B5EF4-FFF2-40B4-BE49-F238E27FC236}">
              <a16:creationId xmlns:a16="http://schemas.microsoft.com/office/drawing/2014/main" id="{00000000-0008-0000-0700-000025000000}"/>
            </a:ext>
          </a:extLst>
        </xdr:cNvPr>
        <xdr:cNvSpPr/>
      </xdr:nvSpPr>
      <xdr:spPr>
        <a:xfrm>
          <a:off x="1628696" y="9973235"/>
          <a:ext cx="1752600" cy="63873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r>
            <a:rPr lang="en-US" altLang="ja-JP" sz="1100"/>
            <a:t>(Checking/Supporting)</a:t>
          </a:r>
          <a:endParaRPr lang="en-US" sz="1100"/>
        </a:p>
      </xdr:txBody>
    </xdr:sp>
    <xdr:clientData/>
  </xdr:twoCellAnchor>
  <xdr:twoCellAnchor>
    <xdr:from>
      <xdr:col>2</xdr:col>
      <xdr:colOff>1126672</xdr:colOff>
      <xdr:row>17</xdr:row>
      <xdr:rowOff>1311088</xdr:rowOff>
    </xdr:from>
    <xdr:to>
      <xdr:col>2</xdr:col>
      <xdr:colOff>1129200</xdr:colOff>
      <xdr:row>18</xdr:row>
      <xdr:rowOff>493059</xdr:rowOff>
    </xdr:to>
    <xdr:cxnSp macro="">
      <xdr:nvCxnSpPr>
        <xdr:cNvPr id="38" name="Straight Arrow Connector 37">
          <a:extLst>
            <a:ext uri="{FF2B5EF4-FFF2-40B4-BE49-F238E27FC236}">
              <a16:creationId xmlns:a16="http://schemas.microsoft.com/office/drawing/2014/main" id="{00000000-0008-0000-0700-000026000000}"/>
            </a:ext>
          </a:extLst>
        </xdr:cNvPr>
        <xdr:cNvCxnSpPr>
          <a:stCxn id="31" idx="2"/>
          <a:endCxn id="37" idx="0"/>
        </xdr:cNvCxnSpPr>
      </xdr:nvCxnSpPr>
      <xdr:spPr bwMode="auto">
        <a:xfrm flipH="1">
          <a:off x="2504996" y="9222441"/>
          <a:ext cx="2528" cy="75079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443345</xdr:colOff>
      <xdr:row>20</xdr:row>
      <xdr:rowOff>581890</xdr:rowOff>
    </xdr:from>
    <xdr:to>
      <xdr:col>2</xdr:col>
      <xdr:colOff>1799705</xdr:colOff>
      <xdr:row>20</xdr:row>
      <xdr:rowOff>1266263</xdr:rowOff>
    </xdr:to>
    <xdr:sp macro="" textlink="">
      <xdr:nvSpPr>
        <xdr:cNvPr id="42" name="Rectangle: Rounded Corners 41">
          <a:extLst>
            <a:ext uri="{FF2B5EF4-FFF2-40B4-BE49-F238E27FC236}">
              <a16:creationId xmlns:a16="http://schemas.microsoft.com/office/drawing/2014/main" id="{00000000-0008-0000-0700-00002A000000}"/>
            </a:ext>
          </a:extLst>
        </xdr:cNvPr>
        <xdr:cNvSpPr/>
      </xdr:nvSpPr>
      <xdr:spPr>
        <a:xfrm>
          <a:off x="1821669" y="12796302"/>
          <a:ext cx="1356360" cy="684373"/>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再現・調査</a:t>
          </a:r>
          <a:r>
            <a:rPr lang="en-US" altLang="ja-JP" sz="1100"/>
            <a:t> Reenactment/investigation</a:t>
          </a:r>
        </a:p>
        <a:p>
          <a:pPr algn="ctr"/>
          <a:endParaRPr lang="en-US" sz="1100"/>
        </a:p>
      </xdr:txBody>
    </xdr:sp>
    <xdr:clientData/>
  </xdr:twoCellAnchor>
  <xdr:twoCellAnchor>
    <xdr:from>
      <xdr:col>2</xdr:col>
      <xdr:colOff>1121525</xdr:colOff>
      <xdr:row>18</xdr:row>
      <xdr:rowOff>1131794</xdr:rowOff>
    </xdr:from>
    <xdr:to>
      <xdr:col>2</xdr:col>
      <xdr:colOff>1126672</xdr:colOff>
      <xdr:row>20</xdr:row>
      <xdr:rowOff>581890</xdr:rowOff>
    </xdr:to>
    <xdr:cxnSp macro="">
      <xdr:nvCxnSpPr>
        <xdr:cNvPr id="43" name="Straight Arrow Connector 42">
          <a:extLst>
            <a:ext uri="{FF2B5EF4-FFF2-40B4-BE49-F238E27FC236}">
              <a16:creationId xmlns:a16="http://schemas.microsoft.com/office/drawing/2014/main" id="{00000000-0008-0000-0700-00002B000000}"/>
            </a:ext>
          </a:extLst>
        </xdr:cNvPr>
        <xdr:cNvCxnSpPr>
          <a:stCxn id="37" idx="2"/>
          <a:endCxn id="42" idx="0"/>
        </xdr:cNvCxnSpPr>
      </xdr:nvCxnSpPr>
      <xdr:spPr bwMode="auto">
        <a:xfrm flipH="1">
          <a:off x="2499849" y="10611970"/>
          <a:ext cx="5147" cy="218433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2438398</xdr:colOff>
      <xdr:row>19</xdr:row>
      <xdr:rowOff>470647</xdr:rowOff>
    </xdr:from>
    <xdr:to>
      <xdr:col>2</xdr:col>
      <xdr:colOff>3794758</xdr:colOff>
      <xdr:row>19</xdr:row>
      <xdr:rowOff>1009997</xdr:rowOff>
    </xdr:to>
    <xdr:sp macro="" textlink="">
      <xdr:nvSpPr>
        <xdr:cNvPr id="46" name="Rectangle: Rounded Corners 45">
          <a:extLst>
            <a:ext uri="{FF2B5EF4-FFF2-40B4-BE49-F238E27FC236}">
              <a16:creationId xmlns:a16="http://schemas.microsoft.com/office/drawing/2014/main" id="{00000000-0008-0000-0700-00002E000000}"/>
            </a:ext>
          </a:extLst>
        </xdr:cNvPr>
        <xdr:cNvSpPr/>
      </xdr:nvSpPr>
      <xdr:spPr>
        <a:xfrm>
          <a:off x="3816722" y="11273118"/>
          <a:ext cx="1356360" cy="53935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報告書作成</a:t>
          </a:r>
          <a:endParaRPr lang="en-US" altLang="ja-JP" sz="1100"/>
        </a:p>
        <a:p>
          <a:pPr algn="ctr"/>
          <a:r>
            <a:rPr lang="en-US" sz="1100"/>
            <a:t>Report writing</a:t>
          </a:r>
        </a:p>
      </xdr:txBody>
    </xdr:sp>
    <xdr:clientData/>
  </xdr:twoCellAnchor>
  <xdr:twoCellAnchor>
    <xdr:from>
      <xdr:col>2</xdr:col>
      <xdr:colOff>2472042</xdr:colOff>
      <xdr:row>17</xdr:row>
      <xdr:rowOff>549088</xdr:rowOff>
    </xdr:from>
    <xdr:to>
      <xdr:col>2</xdr:col>
      <xdr:colOff>3813957</xdr:colOff>
      <xdr:row>17</xdr:row>
      <xdr:rowOff>1344706</xdr:rowOff>
    </xdr:to>
    <xdr:sp macro="" textlink="">
      <xdr:nvSpPr>
        <xdr:cNvPr id="47" name="Rectangle: Rounded Corners 46">
          <a:extLst>
            <a:ext uri="{FF2B5EF4-FFF2-40B4-BE49-F238E27FC236}">
              <a16:creationId xmlns:a16="http://schemas.microsoft.com/office/drawing/2014/main" id="{00000000-0008-0000-0700-00002F000000}"/>
            </a:ext>
          </a:extLst>
        </xdr:cNvPr>
        <xdr:cNvSpPr/>
      </xdr:nvSpPr>
      <xdr:spPr>
        <a:xfrm>
          <a:off x="3850366" y="8460441"/>
          <a:ext cx="1341915" cy="795618"/>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調査結果確認</a:t>
          </a:r>
          <a:br>
            <a:rPr lang="en-US" altLang="ja-JP" sz="1100"/>
          </a:br>
          <a:r>
            <a:rPr lang="en-US" altLang="ja-JP" sz="1100"/>
            <a:t>Confirmation of survey results</a:t>
          </a:r>
        </a:p>
      </xdr:txBody>
    </xdr:sp>
    <xdr:clientData/>
  </xdr:twoCellAnchor>
  <xdr:twoCellAnchor>
    <xdr:from>
      <xdr:col>2</xdr:col>
      <xdr:colOff>3832411</xdr:colOff>
      <xdr:row>19</xdr:row>
      <xdr:rowOff>83126</xdr:rowOff>
    </xdr:from>
    <xdr:to>
      <xdr:col>2</xdr:col>
      <xdr:colOff>5715001</xdr:colOff>
      <xdr:row>19</xdr:row>
      <xdr:rowOff>739587</xdr:rowOff>
    </xdr:to>
    <xdr:sp macro="" textlink="">
      <xdr:nvSpPr>
        <xdr:cNvPr id="51" name="TextBox 50">
          <a:extLst>
            <a:ext uri="{FF2B5EF4-FFF2-40B4-BE49-F238E27FC236}">
              <a16:creationId xmlns:a16="http://schemas.microsoft.com/office/drawing/2014/main" id="{00000000-0008-0000-0700-000033000000}"/>
            </a:ext>
          </a:extLst>
        </xdr:cNvPr>
        <xdr:cNvSpPr txBox="1"/>
      </xdr:nvSpPr>
      <xdr:spPr>
        <a:xfrm>
          <a:off x="5210735" y="10885597"/>
          <a:ext cx="1882590" cy="65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調査結果</a:t>
          </a:r>
          <a:r>
            <a:rPr lang="en-US" altLang="ja-JP" sz="1100"/>
            <a:t>(Survey results)</a:t>
          </a:r>
        </a:p>
        <a:p>
          <a:r>
            <a:rPr lang="ja-JP" altLang="en-US" sz="1100"/>
            <a:t>対策提案</a:t>
          </a:r>
          <a:r>
            <a:rPr lang="en-US" altLang="ja-JP" sz="1100"/>
            <a:t>(Countermeasure proposal)</a:t>
          </a:r>
          <a:endParaRPr lang="en-US" sz="1100"/>
        </a:p>
      </xdr:txBody>
    </xdr:sp>
    <xdr:clientData/>
  </xdr:twoCellAnchor>
  <xdr:twoCellAnchor>
    <xdr:from>
      <xdr:col>2</xdr:col>
      <xdr:colOff>4526476</xdr:colOff>
      <xdr:row>17</xdr:row>
      <xdr:rowOff>628403</xdr:rowOff>
    </xdr:from>
    <xdr:to>
      <xdr:col>2</xdr:col>
      <xdr:colOff>5868391</xdr:colOff>
      <xdr:row>17</xdr:row>
      <xdr:rowOff>1243853</xdr:rowOff>
    </xdr:to>
    <xdr:sp macro="" textlink="">
      <xdr:nvSpPr>
        <xdr:cNvPr id="57" name="Rectangle: Rounded Corners 56">
          <a:extLst>
            <a:ext uri="{FF2B5EF4-FFF2-40B4-BE49-F238E27FC236}">
              <a16:creationId xmlns:a16="http://schemas.microsoft.com/office/drawing/2014/main" id="{00000000-0008-0000-0700-000039000000}"/>
            </a:ext>
          </a:extLst>
        </xdr:cNvPr>
        <xdr:cNvSpPr/>
      </xdr:nvSpPr>
      <xdr:spPr>
        <a:xfrm>
          <a:off x="5904800" y="8539756"/>
          <a:ext cx="1341915" cy="61545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作業承認</a:t>
          </a:r>
          <a:br>
            <a:rPr lang="en-US" altLang="ja-JP" sz="1100"/>
          </a:br>
          <a:r>
            <a:rPr lang="en-US" altLang="ja-JP" sz="1100"/>
            <a:t>Work approval</a:t>
          </a:r>
        </a:p>
      </xdr:txBody>
    </xdr:sp>
    <xdr:clientData/>
  </xdr:twoCellAnchor>
  <xdr:twoCellAnchor>
    <xdr:from>
      <xdr:col>2</xdr:col>
      <xdr:colOff>3813957</xdr:colOff>
      <xdr:row>17</xdr:row>
      <xdr:rowOff>936128</xdr:rowOff>
    </xdr:from>
    <xdr:to>
      <xdr:col>2</xdr:col>
      <xdr:colOff>4526476</xdr:colOff>
      <xdr:row>17</xdr:row>
      <xdr:rowOff>946897</xdr:rowOff>
    </xdr:to>
    <xdr:cxnSp macro="">
      <xdr:nvCxnSpPr>
        <xdr:cNvPr id="58" name="Straight Arrow Connector 57">
          <a:extLst>
            <a:ext uri="{FF2B5EF4-FFF2-40B4-BE49-F238E27FC236}">
              <a16:creationId xmlns:a16="http://schemas.microsoft.com/office/drawing/2014/main" id="{00000000-0008-0000-0700-00003A000000}"/>
            </a:ext>
          </a:extLst>
        </xdr:cNvPr>
        <xdr:cNvCxnSpPr>
          <a:stCxn id="47" idx="3"/>
          <a:endCxn id="57" idx="1"/>
        </xdr:cNvCxnSpPr>
      </xdr:nvCxnSpPr>
      <xdr:spPr bwMode="auto">
        <a:xfrm flipV="1">
          <a:off x="5192281" y="8847481"/>
          <a:ext cx="712519" cy="107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4521527</xdr:colOff>
      <xdr:row>20</xdr:row>
      <xdr:rowOff>598713</xdr:rowOff>
    </xdr:from>
    <xdr:to>
      <xdr:col>2</xdr:col>
      <xdr:colOff>5877887</xdr:colOff>
      <xdr:row>20</xdr:row>
      <xdr:rowOff>1210234</xdr:rowOff>
    </xdr:to>
    <xdr:sp macro="" textlink="">
      <xdr:nvSpPr>
        <xdr:cNvPr id="69" name="Rectangle: Rounded Corners 68">
          <a:extLst>
            <a:ext uri="{FF2B5EF4-FFF2-40B4-BE49-F238E27FC236}">
              <a16:creationId xmlns:a16="http://schemas.microsoft.com/office/drawing/2014/main" id="{00000000-0008-0000-0700-000045000000}"/>
            </a:ext>
          </a:extLst>
        </xdr:cNvPr>
        <xdr:cNvSpPr/>
      </xdr:nvSpPr>
      <xdr:spPr>
        <a:xfrm>
          <a:off x="5899851" y="12813125"/>
          <a:ext cx="1356360" cy="611521"/>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a:t>
          </a:r>
          <a:endParaRPr lang="en-US" altLang="ja-JP" sz="1100"/>
        </a:p>
        <a:p>
          <a:pPr algn="ctr"/>
          <a:r>
            <a:rPr lang="en-US" sz="1100"/>
            <a:t>Correspondence</a:t>
          </a:r>
        </a:p>
      </xdr:txBody>
    </xdr:sp>
    <xdr:clientData/>
  </xdr:twoCellAnchor>
  <xdr:twoCellAnchor>
    <xdr:from>
      <xdr:col>2</xdr:col>
      <xdr:colOff>5197434</xdr:colOff>
      <xdr:row>17</xdr:row>
      <xdr:rowOff>1243853</xdr:rowOff>
    </xdr:from>
    <xdr:to>
      <xdr:col>2</xdr:col>
      <xdr:colOff>5199707</xdr:colOff>
      <xdr:row>20</xdr:row>
      <xdr:rowOff>598713</xdr:rowOff>
    </xdr:to>
    <xdr:cxnSp macro="">
      <xdr:nvCxnSpPr>
        <xdr:cNvPr id="70" name="Straight Arrow Connector 69">
          <a:extLst>
            <a:ext uri="{FF2B5EF4-FFF2-40B4-BE49-F238E27FC236}">
              <a16:creationId xmlns:a16="http://schemas.microsoft.com/office/drawing/2014/main" id="{00000000-0008-0000-0700-000046000000}"/>
            </a:ext>
          </a:extLst>
        </xdr:cNvPr>
        <xdr:cNvCxnSpPr>
          <a:stCxn id="57" idx="2"/>
          <a:endCxn id="69" idx="0"/>
        </xdr:cNvCxnSpPr>
      </xdr:nvCxnSpPr>
      <xdr:spPr bwMode="auto">
        <a:xfrm>
          <a:off x="6575758" y="9155206"/>
          <a:ext cx="2273" cy="365791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4833257</xdr:colOff>
      <xdr:row>17</xdr:row>
      <xdr:rowOff>1195450</xdr:rowOff>
    </xdr:from>
    <xdr:to>
      <xdr:col>2</xdr:col>
      <xdr:colOff>6958852</xdr:colOff>
      <xdr:row>18</xdr:row>
      <xdr:rowOff>5153</xdr:rowOff>
    </xdr:to>
    <xdr:sp macro="" textlink="">
      <xdr:nvSpPr>
        <xdr:cNvPr id="73" name="TextBox 72">
          <a:extLst>
            <a:ext uri="{FF2B5EF4-FFF2-40B4-BE49-F238E27FC236}">
              <a16:creationId xmlns:a16="http://schemas.microsoft.com/office/drawing/2014/main" id="{00000000-0008-0000-0700-000049000000}"/>
            </a:ext>
          </a:extLst>
        </xdr:cNvPr>
        <xdr:cNvSpPr txBox="1"/>
      </xdr:nvSpPr>
      <xdr:spPr>
        <a:xfrm>
          <a:off x="6211581" y="9106803"/>
          <a:ext cx="2125595" cy="3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作業の許可</a:t>
          </a:r>
          <a:r>
            <a:rPr lang="en-US" altLang="ja-JP" sz="1100"/>
            <a:t>(Permission to work)</a:t>
          </a:r>
          <a:endParaRPr lang="en-US" sz="1100"/>
        </a:p>
      </xdr:txBody>
    </xdr:sp>
    <xdr:clientData/>
  </xdr:twoCellAnchor>
  <xdr:twoCellAnchor>
    <xdr:from>
      <xdr:col>2</xdr:col>
      <xdr:colOff>1799705</xdr:colOff>
      <xdr:row>19</xdr:row>
      <xdr:rowOff>1009997</xdr:rowOff>
    </xdr:from>
    <xdr:to>
      <xdr:col>2</xdr:col>
      <xdr:colOff>3116578</xdr:colOff>
      <xdr:row>20</xdr:row>
      <xdr:rowOff>924077</xdr:rowOff>
    </xdr:to>
    <xdr:cxnSp macro="">
      <xdr:nvCxnSpPr>
        <xdr:cNvPr id="88" name="Connector: Elbow 87">
          <a:extLst>
            <a:ext uri="{FF2B5EF4-FFF2-40B4-BE49-F238E27FC236}">
              <a16:creationId xmlns:a16="http://schemas.microsoft.com/office/drawing/2014/main" id="{00000000-0008-0000-0700-000058000000}"/>
            </a:ext>
          </a:extLst>
        </xdr:cNvPr>
        <xdr:cNvCxnSpPr>
          <a:stCxn id="42" idx="3"/>
          <a:endCxn id="46" idx="2"/>
        </xdr:cNvCxnSpPr>
      </xdr:nvCxnSpPr>
      <xdr:spPr bwMode="auto">
        <a:xfrm flipV="1">
          <a:off x="3178029" y="11812468"/>
          <a:ext cx="1316873" cy="1326021"/>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3116578</xdr:colOff>
      <xdr:row>17</xdr:row>
      <xdr:rowOff>1344706</xdr:rowOff>
    </xdr:from>
    <xdr:to>
      <xdr:col>2</xdr:col>
      <xdr:colOff>3143000</xdr:colOff>
      <xdr:row>19</xdr:row>
      <xdr:rowOff>470647</xdr:rowOff>
    </xdr:to>
    <xdr:cxnSp macro="">
      <xdr:nvCxnSpPr>
        <xdr:cNvPr id="90" name="Straight Arrow Connector 89">
          <a:extLst>
            <a:ext uri="{FF2B5EF4-FFF2-40B4-BE49-F238E27FC236}">
              <a16:creationId xmlns:a16="http://schemas.microsoft.com/office/drawing/2014/main" id="{00000000-0008-0000-0700-00005A000000}"/>
            </a:ext>
          </a:extLst>
        </xdr:cNvPr>
        <xdr:cNvCxnSpPr>
          <a:stCxn id="46" idx="0"/>
          <a:endCxn id="47" idx="2"/>
        </xdr:cNvCxnSpPr>
      </xdr:nvCxnSpPr>
      <xdr:spPr bwMode="auto">
        <a:xfrm flipV="1">
          <a:off x="4494902" y="9256059"/>
          <a:ext cx="26422" cy="201705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4516579</xdr:colOff>
      <xdr:row>19</xdr:row>
      <xdr:rowOff>515470</xdr:rowOff>
    </xdr:from>
    <xdr:to>
      <xdr:col>2</xdr:col>
      <xdr:colOff>5872939</xdr:colOff>
      <xdr:row>19</xdr:row>
      <xdr:rowOff>1299882</xdr:rowOff>
    </xdr:to>
    <xdr:sp macro="" textlink="">
      <xdr:nvSpPr>
        <xdr:cNvPr id="92" name="Rectangle: Rounded Corners 91">
          <a:extLst>
            <a:ext uri="{FF2B5EF4-FFF2-40B4-BE49-F238E27FC236}">
              <a16:creationId xmlns:a16="http://schemas.microsoft.com/office/drawing/2014/main" id="{00000000-0008-0000-0700-00005C000000}"/>
            </a:ext>
          </a:extLst>
        </xdr:cNvPr>
        <xdr:cNvSpPr/>
      </xdr:nvSpPr>
      <xdr:spPr>
        <a:xfrm>
          <a:off x="5894903" y="11317941"/>
          <a:ext cx="1356360" cy="78441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対応の指示</a:t>
          </a:r>
          <a:br>
            <a:rPr lang="en-US" altLang="ja-JP" sz="1100"/>
          </a:br>
          <a:r>
            <a:rPr lang="en-US" altLang="ja-JP" sz="1100"/>
            <a:t>Correspondence instructions</a:t>
          </a:r>
          <a:endParaRPr lang="en-US" sz="1100"/>
        </a:p>
      </xdr:txBody>
    </xdr:sp>
    <xdr:clientData/>
  </xdr:twoCellAnchor>
  <xdr:twoCellAnchor>
    <xdr:from>
      <xdr:col>2</xdr:col>
      <xdr:colOff>6568044</xdr:colOff>
      <xdr:row>17</xdr:row>
      <xdr:rowOff>625434</xdr:rowOff>
    </xdr:from>
    <xdr:to>
      <xdr:col>2</xdr:col>
      <xdr:colOff>7909959</xdr:colOff>
      <xdr:row>17</xdr:row>
      <xdr:rowOff>1154206</xdr:rowOff>
    </xdr:to>
    <xdr:sp macro="" textlink="">
      <xdr:nvSpPr>
        <xdr:cNvPr id="109" name="Rectangle: Rounded Corners 108">
          <a:extLst>
            <a:ext uri="{FF2B5EF4-FFF2-40B4-BE49-F238E27FC236}">
              <a16:creationId xmlns:a16="http://schemas.microsoft.com/office/drawing/2014/main" id="{00000000-0008-0000-0700-00006D000000}"/>
            </a:ext>
          </a:extLst>
        </xdr:cNvPr>
        <xdr:cNvSpPr/>
      </xdr:nvSpPr>
      <xdr:spPr>
        <a:xfrm>
          <a:off x="7946368" y="8536787"/>
          <a:ext cx="1341915" cy="52877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最終確認</a:t>
          </a:r>
          <a:endParaRPr lang="en-US" altLang="ja-JP" sz="1100"/>
        </a:p>
        <a:p>
          <a:pPr algn="ctr"/>
          <a:r>
            <a:rPr lang="en-US" altLang="ja-JP" sz="1100"/>
            <a:t>Final confirmation</a:t>
          </a:r>
        </a:p>
      </xdr:txBody>
    </xdr:sp>
    <xdr:clientData/>
  </xdr:twoCellAnchor>
  <xdr:twoCellAnchor>
    <xdr:from>
      <xdr:col>2</xdr:col>
      <xdr:colOff>5834344</xdr:colOff>
      <xdr:row>17</xdr:row>
      <xdr:rowOff>1132435</xdr:rowOff>
    </xdr:from>
    <xdr:to>
      <xdr:col>2</xdr:col>
      <xdr:colOff>7195459</xdr:colOff>
      <xdr:row>20</xdr:row>
      <xdr:rowOff>882703</xdr:rowOff>
    </xdr:to>
    <xdr:cxnSp macro="">
      <xdr:nvCxnSpPr>
        <xdr:cNvPr id="110" name="Connector: Elbow 109">
          <a:extLst>
            <a:ext uri="{FF2B5EF4-FFF2-40B4-BE49-F238E27FC236}">
              <a16:creationId xmlns:a16="http://schemas.microsoft.com/office/drawing/2014/main" id="{00000000-0008-0000-0700-00006E000000}"/>
            </a:ext>
          </a:extLst>
        </xdr:cNvPr>
        <xdr:cNvCxnSpPr>
          <a:cxnSpLocks/>
        </xdr:cNvCxnSpPr>
      </xdr:nvCxnSpPr>
      <xdr:spPr bwMode="auto">
        <a:xfrm flipV="1">
          <a:off x="7118858" y="8806864"/>
          <a:ext cx="1361115" cy="4071896"/>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6573778</xdr:colOff>
      <xdr:row>19</xdr:row>
      <xdr:rowOff>176150</xdr:rowOff>
    </xdr:from>
    <xdr:to>
      <xdr:col>2</xdr:col>
      <xdr:colOff>9039887</xdr:colOff>
      <xdr:row>19</xdr:row>
      <xdr:rowOff>683557</xdr:rowOff>
    </xdr:to>
    <xdr:sp macro="" textlink="">
      <xdr:nvSpPr>
        <xdr:cNvPr id="113" name="TextBox 112">
          <a:extLst>
            <a:ext uri="{FF2B5EF4-FFF2-40B4-BE49-F238E27FC236}">
              <a16:creationId xmlns:a16="http://schemas.microsoft.com/office/drawing/2014/main" id="{00000000-0008-0000-0700-000071000000}"/>
            </a:ext>
          </a:extLst>
        </xdr:cNvPr>
        <xdr:cNvSpPr txBox="1"/>
      </xdr:nvSpPr>
      <xdr:spPr>
        <a:xfrm>
          <a:off x="7952102" y="10978621"/>
          <a:ext cx="2466109" cy="507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対応完了報告</a:t>
          </a:r>
          <a:r>
            <a:rPr lang="en-US" altLang="ja-JP" sz="1100"/>
            <a:t>(Report after response completion)</a:t>
          </a:r>
        </a:p>
        <a:p>
          <a:endParaRPr lang="en-US" sz="1100"/>
        </a:p>
      </xdr:txBody>
    </xdr:sp>
    <xdr:clientData/>
  </xdr:twoCellAnchor>
  <xdr:twoCellAnchor>
    <xdr:from>
      <xdr:col>2</xdr:col>
      <xdr:colOff>6606641</xdr:colOff>
      <xdr:row>19</xdr:row>
      <xdr:rowOff>696686</xdr:rowOff>
    </xdr:from>
    <xdr:to>
      <xdr:col>2</xdr:col>
      <xdr:colOff>7895113</xdr:colOff>
      <xdr:row>19</xdr:row>
      <xdr:rowOff>1299882</xdr:rowOff>
    </xdr:to>
    <xdr:sp macro="" textlink="">
      <xdr:nvSpPr>
        <xdr:cNvPr id="114" name="Rectangle: Rounded Corners 113">
          <a:extLst>
            <a:ext uri="{FF2B5EF4-FFF2-40B4-BE49-F238E27FC236}">
              <a16:creationId xmlns:a16="http://schemas.microsoft.com/office/drawing/2014/main" id="{00000000-0008-0000-0700-000072000000}"/>
            </a:ext>
          </a:extLst>
        </xdr:cNvPr>
        <xdr:cNvSpPr/>
      </xdr:nvSpPr>
      <xdr:spPr>
        <a:xfrm>
          <a:off x="7984965" y="11499157"/>
          <a:ext cx="1288472" cy="60319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br>
            <a:rPr lang="en-US" altLang="ja-JP" sz="1100"/>
          </a:br>
          <a:r>
            <a:rPr lang="en-US" altLang="ja-JP" sz="1100"/>
            <a:t>Checking</a:t>
          </a:r>
          <a:endParaRPr lang="ja-JP" altLang="en-US" sz="1100"/>
        </a:p>
      </xdr:txBody>
    </xdr:sp>
    <xdr:clientData/>
  </xdr:twoCellAnchor>
  <xdr:twoCellAnchor>
    <xdr:from>
      <xdr:col>2</xdr:col>
      <xdr:colOff>6827323</xdr:colOff>
      <xdr:row>20</xdr:row>
      <xdr:rowOff>163285</xdr:rowOff>
    </xdr:from>
    <xdr:to>
      <xdr:col>2</xdr:col>
      <xdr:colOff>9293432</xdr:colOff>
      <xdr:row>20</xdr:row>
      <xdr:rowOff>930088</xdr:rowOff>
    </xdr:to>
    <xdr:sp macro="" textlink="">
      <xdr:nvSpPr>
        <xdr:cNvPr id="118" name="TextBox 117">
          <a:extLst>
            <a:ext uri="{FF2B5EF4-FFF2-40B4-BE49-F238E27FC236}">
              <a16:creationId xmlns:a16="http://schemas.microsoft.com/office/drawing/2014/main" id="{00000000-0008-0000-0700-000076000000}"/>
            </a:ext>
          </a:extLst>
        </xdr:cNvPr>
        <xdr:cNvSpPr txBox="1"/>
      </xdr:nvSpPr>
      <xdr:spPr>
        <a:xfrm>
          <a:off x="8205647" y="12377697"/>
          <a:ext cx="2466109" cy="7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テスト結果</a:t>
          </a:r>
          <a:r>
            <a:rPr lang="en-US" altLang="ja-JP" sz="1100"/>
            <a:t>(Test results)</a:t>
          </a:r>
        </a:p>
        <a:p>
          <a:r>
            <a:rPr lang="ja-JP" altLang="en-US" sz="1100"/>
            <a:t>対応完了報告</a:t>
          </a:r>
          <a:r>
            <a:rPr lang="en-US" sz="1100">
              <a:solidFill>
                <a:schemeClr val="dk1"/>
              </a:solidFill>
              <a:effectLst/>
              <a:latin typeface="+mn-lt"/>
              <a:ea typeface="+mn-ea"/>
              <a:cs typeface="+mn-cs"/>
            </a:rPr>
            <a:t>(Report after response completion)</a:t>
          </a:r>
          <a:endParaRPr lang="en-US" altLang="ja-JP" sz="1100"/>
        </a:p>
      </xdr:txBody>
    </xdr:sp>
    <xdr:clientData/>
  </xdr:twoCellAnchor>
  <xdr:twoCellAnchor>
    <xdr:from>
      <xdr:col>2</xdr:col>
      <xdr:colOff>2279071</xdr:colOff>
      <xdr:row>18</xdr:row>
      <xdr:rowOff>515471</xdr:rowOff>
    </xdr:from>
    <xdr:to>
      <xdr:col>2</xdr:col>
      <xdr:colOff>4031671</xdr:colOff>
      <xdr:row>18</xdr:row>
      <xdr:rowOff>1154206</xdr:rowOff>
    </xdr:to>
    <xdr:sp macro="" textlink="">
      <xdr:nvSpPr>
        <xdr:cNvPr id="125" name="Rectangle: Rounded Corners 124">
          <a:extLst>
            <a:ext uri="{FF2B5EF4-FFF2-40B4-BE49-F238E27FC236}">
              <a16:creationId xmlns:a16="http://schemas.microsoft.com/office/drawing/2014/main" id="{00000000-0008-0000-0700-00007D000000}"/>
            </a:ext>
          </a:extLst>
        </xdr:cNvPr>
        <xdr:cNvSpPr/>
      </xdr:nvSpPr>
      <xdr:spPr>
        <a:xfrm>
          <a:off x="3657395" y="9995647"/>
          <a:ext cx="1752600" cy="63873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2</xdr:col>
      <xdr:colOff>4445328</xdr:colOff>
      <xdr:row>18</xdr:row>
      <xdr:rowOff>515471</xdr:rowOff>
    </xdr:from>
    <xdr:to>
      <xdr:col>2</xdr:col>
      <xdr:colOff>6197928</xdr:colOff>
      <xdr:row>18</xdr:row>
      <xdr:rowOff>1165412</xdr:rowOff>
    </xdr:to>
    <xdr:sp macro="" textlink="">
      <xdr:nvSpPr>
        <xdr:cNvPr id="126" name="Rectangle: Rounded Corners 125">
          <a:extLst>
            <a:ext uri="{FF2B5EF4-FFF2-40B4-BE49-F238E27FC236}">
              <a16:creationId xmlns:a16="http://schemas.microsoft.com/office/drawing/2014/main" id="{00000000-0008-0000-0700-00007E000000}"/>
            </a:ext>
          </a:extLst>
        </xdr:cNvPr>
        <xdr:cNvSpPr/>
      </xdr:nvSpPr>
      <xdr:spPr>
        <a:xfrm>
          <a:off x="5823652" y="9995647"/>
          <a:ext cx="1752600" cy="649941"/>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2</xdr:col>
      <xdr:colOff>6466115</xdr:colOff>
      <xdr:row>18</xdr:row>
      <xdr:rowOff>504265</xdr:rowOff>
    </xdr:from>
    <xdr:to>
      <xdr:col>2</xdr:col>
      <xdr:colOff>8218715</xdr:colOff>
      <xdr:row>18</xdr:row>
      <xdr:rowOff>1143000</xdr:rowOff>
    </xdr:to>
    <xdr:sp macro="" textlink="">
      <xdr:nvSpPr>
        <xdr:cNvPr id="127" name="Rectangle: Rounded Corners 126">
          <a:extLst>
            <a:ext uri="{FF2B5EF4-FFF2-40B4-BE49-F238E27FC236}">
              <a16:creationId xmlns:a16="http://schemas.microsoft.com/office/drawing/2014/main" id="{00000000-0008-0000-0700-00007F000000}"/>
            </a:ext>
          </a:extLst>
        </xdr:cNvPr>
        <xdr:cNvSpPr/>
      </xdr:nvSpPr>
      <xdr:spPr>
        <a:xfrm>
          <a:off x="7844439" y="9984441"/>
          <a:ext cx="1752600" cy="63873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2</xdr:col>
      <xdr:colOff>8470072</xdr:colOff>
      <xdr:row>19</xdr:row>
      <xdr:rowOff>674914</xdr:rowOff>
    </xdr:from>
    <xdr:to>
      <xdr:col>2</xdr:col>
      <xdr:colOff>9826432</xdr:colOff>
      <xdr:row>19</xdr:row>
      <xdr:rowOff>1277470</xdr:rowOff>
    </xdr:to>
    <xdr:sp macro="" textlink="">
      <xdr:nvSpPr>
        <xdr:cNvPr id="128" name="Rectangle: Rounded Corners 127">
          <a:extLst>
            <a:ext uri="{FF2B5EF4-FFF2-40B4-BE49-F238E27FC236}">
              <a16:creationId xmlns:a16="http://schemas.microsoft.com/office/drawing/2014/main" id="{00000000-0008-0000-0700-000080000000}"/>
            </a:ext>
          </a:extLst>
        </xdr:cNvPr>
        <xdr:cNvSpPr/>
      </xdr:nvSpPr>
      <xdr:spPr>
        <a:xfrm>
          <a:off x="9848396" y="11477385"/>
          <a:ext cx="1356360" cy="60255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報告書更新</a:t>
          </a:r>
          <a:endParaRPr lang="en-US" altLang="ja-JP" sz="1100"/>
        </a:p>
        <a:p>
          <a:pPr algn="ctr"/>
          <a:r>
            <a:rPr lang="en-US" sz="1100"/>
            <a:t>Report update</a:t>
          </a:r>
        </a:p>
      </xdr:txBody>
    </xdr:sp>
    <xdr:clientData/>
  </xdr:twoCellAnchor>
  <xdr:twoCellAnchor>
    <xdr:from>
      <xdr:col>2</xdr:col>
      <xdr:colOff>8459186</xdr:colOff>
      <xdr:row>17</xdr:row>
      <xdr:rowOff>620486</xdr:rowOff>
    </xdr:from>
    <xdr:to>
      <xdr:col>2</xdr:col>
      <xdr:colOff>9801101</xdr:colOff>
      <xdr:row>17</xdr:row>
      <xdr:rowOff>1176618</xdr:rowOff>
    </xdr:to>
    <xdr:sp macro="" textlink="">
      <xdr:nvSpPr>
        <xdr:cNvPr id="129" name="Rectangle: Rounded Corners 128">
          <a:extLst>
            <a:ext uri="{FF2B5EF4-FFF2-40B4-BE49-F238E27FC236}">
              <a16:creationId xmlns:a16="http://schemas.microsoft.com/office/drawing/2014/main" id="{00000000-0008-0000-0700-000081000000}"/>
            </a:ext>
          </a:extLst>
        </xdr:cNvPr>
        <xdr:cNvSpPr/>
      </xdr:nvSpPr>
      <xdr:spPr>
        <a:xfrm>
          <a:off x="9837510" y="8531839"/>
          <a:ext cx="1341915" cy="55613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endParaRPr lang="en-US" altLang="ja-JP" sz="1100"/>
        </a:p>
        <a:p>
          <a:pPr algn="ctr"/>
          <a:r>
            <a:rPr lang="en-US" altLang="ja-JP" sz="1100"/>
            <a:t>Checking</a:t>
          </a:r>
        </a:p>
      </xdr:txBody>
    </xdr:sp>
    <xdr:clientData/>
  </xdr:twoCellAnchor>
  <xdr:twoCellAnchor>
    <xdr:from>
      <xdr:col>2</xdr:col>
      <xdr:colOff>9130144</xdr:colOff>
      <xdr:row>17</xdr:row>
      <xdr:rowOff>1176618</xdr:rowOff>
    </xdr:from>
    <xdr:to>
      <xdr:col>2</xdr:col>
      <xdr:colOff>9148252</xdr:colOff>
      <xdr:row>19</xdr:row>
      <xdr:rowOff>674914</xdr:rowOff>
    </xdr:to>
    <xdr:cxnSp macro="">
      <xdr:nvCxnSpPr>
        <xdr:cNvPr id="130" name="Straight Arrow Connector 129">
          <a:extLst>
            <a:ext uri="{FF2B5EF4-FFF2-40B4-BE49-F238E27FC236}">
              <a16:creationId xmlns:a16="http://schemas.microsoft.com/office/drawing/2014/main" id="{00000000-0008-0000-0700-000082000000}"/>
            </a:ext>
          </a:extLst>
        </xdr:cNvPr>
        <xdr:cNvCxnSpPr>
          <a:stCxn id="128" idx="0"/>
          <a:endCxn id="129" idx="2"/>
        </xdr:cNvCxnSpPr>
      </xdr:nvCxnSpPr>
      <xdr:spPr bwMode="auto">
        <a:xfrm flipH="1" flipV="1">
          <a:off x="10508468" y="9087971"/>
          <a:ext cx="18108" cy="238941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8787739</xdr:colOff>
      <xdr:row>19</xdr:row>
      <xdr:rowOff>97971</xdr:rowOff>
    </xdr:from>
    <xdr:to>
      <xdr:col>2</xdr:col>
      <xdr:colOff>10757646</xdr:colOff>
      <xdr:row>19</xdr:row>
      <xdr:rowOff>827315</xdr:rowOff>
    </xdr:to>
    <xdr:sp macro="" textlink="">
      <xdr:nvSpPr>
        <xdr:cNvPr id="135" name="TextBox 134">
          <a:extLst>
            <a:ext uri="{FF2B5EF4-FFF2-40B4-BE49-F238E27FC236}">
              <a16:creationId xmlns:a16="http://schemas.microsoft.com/office/drawing/2014/main" id="{00000000-0008-0000-0700-000087000000}"/>
            </a:ext>
          </a:extLst>
        </xdr:cNvPr>
        <xdr:cNvSpPr txBox="1"/>
      </xdr:nvSpPr>
      <xdr:spPr>
        <a:xfrm>
          <a:off x="10166063" y="10900442"/>
          <a:ext cx="1969907" cy="72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障害の分析 </a:t>
          </a:r>
          <a:r>
            <a:rPr lang="en-US" altLang="ja-JP" sz="1100"/>
            <a:t>(Bug analysis)</a:t>
          </a:r>
        </a:p>
        <a:p>
          <a:r>
            <a:rPr lang="ja-JP" altLang="en-US" sz="1100"/>
            <a:t>今後の対策</a:t>
          </a:r>
          <a:r>
            <a:rPr lang="en-US" altLang="ja-JP" sz="1100"/>
            <a:t>(Future measures)</a:t>
          </a:r>
          <a:endParaRPr lang="en-US" sz="1100"/>
        </a:p>
      </xdr:txBody>
    </xdr:sp>
    <xdr:clientData/>
  </xdr:twoCellAnchor>
  <xdr:twoCellAnchor>
    <xdr:from>
      <xdr:col>3</xdr:col>
      <xdr:colOff>964968</xdr:colOff>
      <xdr:row>14</xdr:row>
      <xdr:rowOff>212913</xdr:rowOff>
    </xdr:from>
    <xdr:to>
      <xdr:col>3</xdr:col>
      <xdr:colOff>3944470</xdr:colOff>
      <xdr:row>16</xdr:row>
      <xdr:rowOff>33618</xdr:rowOff>
    </xdr:to>
    <xdr:sp macro="" textlink="">
      <xdr:nvSpPr>
        <xdr:cNvPr id="136" name="Explosion: 14 Points 135">
          <a:extLst>
            <a:ext uri="{FF2B5EF4-FFF2-40B4-BE49-F238E27FC236}">
              <a16:creationId xmlns:a16="http://schemas.microsoft.com/office/drawing/2014/main" id="{00000000-0008-0000-0700-000088000000}"/>
            </a:ext>
          </a:extLst>
        </xdr:cNvPr>
        <xdr:cNvSpPr/>
      </xdr:nvSpPr>
      <xdr:spPr>
        <a:xfrm>
          <a:off x="13840527" y="5334001"/>
          <a:ext cx="2979502" cy="1243852"/>
        </a:xfrm>
        <a:prstGeom prst="irregularSeal2">
          <a:avLst/>
        </a:prstGeom>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ja-JP" altLang="en-US" sz="1100"/>
            <a:t>アラーム通知</a:t>
          </a:r>
          <a:endParaRPr lang="en-US" altLang="ja-JP" sz="1100"/>
        </a:p>
        <a:p>
          <a:pPr algn="ctr"/>
          <a:r>
            <a:rPr lang="en-US" sz="1100"/>
            <a:t>Alarm notification</a:t>
          </a:r>
        </a:p>
      </xdr:txBody>
    </xdr:sp>
    <xdr:clientData/>
  </xdr:twoCellAnchor>
  <xdr:twoCellAnchor>
    <xdr:from>
      <xdr:col>3</xdr:col>
      <xdr:colOff>955270</xdr:colOff>
      <xdr:row>15</xdr:row>
      <xdr:rowOff>696709</xdr:rowOff>
    </xdr:from>
    <xdr:to>
      <xdr:col>3</xdr:col>
      <xdr:colOff>964968</xdr:colOff>
      <xdr:row>20</xdr:row>
      <xdr:rowOff>302559</xdr:rowOff>
    </xdr:to>
    <xdr:cxnSp macro="">
      <xdr:nvCxnSpPr>
        <xdr:cNvPr id="137" name="Straight Arrow Connector 136">
          <a:extLst>
            <a:ext uri="{FF2B5EF4-FFF2-40B4-BE49-F238E27FC236}">
              <a16:creationId xmlns:a16="http://schemas.microsoft.com/office/drawing/2014/main" id="{00000000-0008-0000-0700-000089000000}"/>
            </a:ext>
          </a:extLst>
        </xdr:cNvPr>
        <xdr:cNvCxnSpPr>
          <a:stCxn id="136" idx="1"/>
          <a:endCxn id="144" idx="0"/>
        </xdr:cNvCxnSpPr>
      </xdr:nvCxnSpPr>
      <xdr:spPr bwMode="auto">
        <a:xfrm flipH="1">
          <a:off x="13830829" y="6075533"/>
          <a:ext cx="9698" cy="644143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277090</xdr:colOff>
      <xdr:row>20</xdr:row>
      <xdr:rowOff>302559</xdr:rowOff>
    </xdr:from>
    <xdr:to>
      <xdr:col>3</xdr:col>
      <xdr:colOff>1633450</xdr:colOff>
      <xdr:row>20</xdr:row>
      <xdr:rowOff>1008529</xdr:rowOff>
    </xdr:to>
    <xdr:sp macro="" textlink="">
      <xdr:nvSpPr>
        <xdr:cNvPr id="144" name="Rectangle: Rounded Corners 143">
          <a:extLst>
            <a:ext uri="{FF2B5EF4-FFF2-40B4-BE49-F238E27FC236}">
              <a16:creationId xmlns:a16="http://schemas.microsoft.com/office/drawing/2014/main" id="{00000000-0008-0000-0700-000090000000}"/>
            </a:ext>
          </a:extLst>
        </xdr:cNvPr>
        <xdr:cNvSpPr/>
      </xdr:nvSpPr>
      <xdr:spPr>
        <a:xfrm>
          <a:off x="13152649" y="12516971"/>
          <a:ext cx="1356360" cy="70597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問題確認</a:t>
          </a:r>
          <a:endParaRPr lang="en-US" altLang="ja-JP" sz="1100"/>
        </a:p>
        <a:p>
          <a:pPr algn="ctr"/>
          <a:r>
            <a:rPr lang="en-US" sz="1100"/>
            <a:t>Problem confirmation</a:t>
          </a:r>
        </a:p>
      </xdr:txBody>
    </xdr:sp>
    <xdr:clientData/>
  </xdr:twoCellAnchor>
  <xdr:twoCellAnchor>
    <xdr:from>
      <xdr:col>3</xdr:col>
      <xdr:colOff>637309</xdr:colOff>
      <xdr:row>17</xdr:row>
      <xdr:rowOff>207817</xdr:rowOff>
    </xdr:from>
    <xdr:to>
      <xdr:col>3</xdr:col>
      <xdr:colOff>1945576</xdr:colOff>
      <xdr:row>17</xdr:row>
      <xdr:rowOff>700643</xdr:rowOff>
    </xdr:to>
    <xdr:sp macro="" textlink="">
      <xdr:nvSpPr>
        <xdr:cNvPr id="154" name="TextBox 153">
          <a:extLst>
            <a:ext uri="{FF2B5EF4-FFF2-40B4-BE49-F238E27FC236}">
              <a16:creationId xmlns:a16="http://schemas.microsoft.com/office/drawing/2014/main" id="{00000000-0008-0000-0700-00009A000000}"/>
            </a:ext>
          </a:extLst>
        </xdr:cNvPr>
        <xdr:cNvSpPr txBox="1"/>
      </xdr:nvSpPr>
      <xdr:spPr>
        <a:xfrm>
          <a:off x="11762509" y="4142508"/>
          <a:ext cx="1308267" cy="492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メール通知</a:t>
          </a:r>
          <a:endParaRPr lang="en-US" altLang="ja-JP" sz="1100"/>
        </a:p>
        <a:p>
          <a:r>
            <a:rPr lang="en-US" sz="1100"/>
            <a:t>E-mail notification</a:t>
          </a:r>
        </a:p>
      </xdr:txBody>
    </xdr:sp>
    <xdr:clientData/>
  </xdr:twoCellAnchor>
  <xdr:twoCellAnchor>
    <xdr:from>
      <xdr:col>3</xdr:col>
      <xdr:colOff>166255</xdr:colOff>
      <xdr:row>17</xdr:row>
      <xdr:rowOff>83127</xdr:rowOff>
    </xdr:from>
    <xdr:to>
      <xdr:col>3</xdr:col>
      <xdr:colOff>1856509</xdr:colOff>
      <xdr:row>20</xdr:row>
      <xdr:rowOff>1066800</xdr:rowOff>
    </xdr:to>
    <xdr:sp macro="" textlink="">
      <xdr:nvSpPr>
        <xdr:cNvPr id="155" name="Rectangle 154">
          <a:extLst>
            <a:ext uri="{FF2B5EF4-FFF2-40B4-BE49-F238E27FC236}">
              <a16:creationId xmlns:a16="http://schemas.microsoft.com/office/drawing/2014/main" id="{00000000-0008-0000-0700-00009B000000}"/>
            </a:ext>
          </a:extLst>
        </xdr:cNvPr>
        <xdr:cNvSpPr/>
      </xdr:nvSpPr>
      <xdr:spPr>
        <a:xfrm>
          <a:off x="11291455" y="4017818"/>
          <a:ext cx="1690254" cy="6096000"/>
        </a:xfrm>
        <a:prstGeom prst="rect">
          <a:avLst/>
        </a:prstGeom>
        <a:noFill/>
        <a:ln w="381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2230581</xdr:colOff>
      <xdr:row>19</xdr:row>
      <xdr:rowOff>224117</xdr:rowOff>
    </xdr:from>
    <xdr:to>
      <xdr:col>3</xdr:col>
      <xdr:colOff>3586941</xdr:colOff>
      <xdr:row>19</xdr:row>
      <xdr:rowOff>968432</xdr:rowOff>
    </xdr:to>
    <xdr:sp macro="" textlink="">
      <xdr:nvSpPr>
        <xdr:cNvPr id="156" name="Rectangle: Rounded Corners 155">
          <a:extLst>
            <a:ext uri="{FF2B5EF4-FFF2-40B4-BE49-F238E27FC236}">
              <a16:creationId xmlns:a16="http://schemas.microsoft.com/office/drawing/2014/main" id="{00000000-0008-0000-0700-00009C000000}"/>
            </a:ext>
          </a:extLst>
        </xdr:cNvPr>
        <xdr:cNvSpPr/>
      </xdr:nvSpPr>
      <xdr:spPr>
        <a:xfrm>
          <a:off x="15106140" y="11026588"/>
          <a:ext cx="1356360" cy="74431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対応の判断確認</a:t>
          </a:r>
          <a:endParaRPr lang="en-US" altLang="ja-JP" sz="1100"/>
        </a:p>
        <a:p>
          <a:pPr algn="ctr"/>
          <a:r>
            <a:rPr lang="en-US" sz="1100"/>
            <a:t>Confirmation of correspondence</a:t>
          </a:r>
        </a:p>
      </xdr:txBody>
    </xdr:sp>
    <xdr:clientData/>
  </xdr:twoCellAnchor>
  <xdr:twoCellAnchor>
    <xdr:from>
      <xdr:col>3</xdr:col>
      <xdr:colOff>1633450</xdr:colOff>
      <xdr:row>19</xdr:row>
      <xdr:rowOff>968432</xdr:rowOff>
    </xdr:from>
    <xdr:to>
      <xdr:col>3</xdr:col>
      <xdr:colOff>2908761</xdr:colOff>
      <xdr:row>20</xdr:row>
      <xdr:rowOff>655544</xdr:rowOff>
    </xdr:to>
    <xdr:cxnSp macro="">
      <xdr:nvCxnSpPr>
        <xdr:cNvPr id="157" name="Connector: Elbow 156">
          <a:extLst>
            <a:ext uri="{FF2B5EF4-FFF2-40B4-BE49-F238E27FC236}">
              <a16:creationId xmlns:a16="http://schemas.microsoft.com/office/drawing/2014/main" id="{00000000-0008-0000-0700-00009D000000}"/>
            </a:ext>
          </a:extLst>
        </xdr:cNvPr>
        <xdr:cNvCxnSpPr>
          <a:cxnSpLocks/>
          <a:stCxn id="144" idx="3"/>
          <a:endCxn id="156" idx="2"/>
        </xdr:cNvCxnSpPr>
      </xdr:nvCxnSpPr>
      <xdr:spPr bwMode="auto">
        <a:xfrm flipV="1">
          <a:off x="14509009" y="11770903"/>
          <a:ext cx="1275311" cy="1099053"/>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2147454</xdr:colOff>
      <xdr:row>20</xdr:row>
      <xdr:rowOff>221673</xdr:rowOff>
    </xdr:from>
    <xdr:to>
      <xdr:col>3</xdr:col>
      <xdr:colOff>4613563</xdr:colOff>
      <xdr:row>20</xdr:row>
      <xdr:rowOff>829235</xdr:rowOff>
    </xdr:to>
    <xdr:sp macro="" textlink="">
      <xdr:nvSpPr>
        <xdr:cNvPr id="164" name="TextBox 163">
          <a:extLst>
            <a:ext uri="{FF2B5EF4-FFF2-40B4-BE49-F238E27FC236}">
              <a16:creationId xmlns:a16="http://schemas.microsoft.com/office/drawing/2014/main" id="{00000000-0008-0000-0700-0000A4000000}"/>
            </a:ext>
          </a:extLst>
        </xdr:cNvPr>
        <xdr:cNvSpPr txBox="1"/>
      </xdr:nvSpPr>
      <xdr:spPr>
        <a:xfrm>
          <a:off x="15023013" y="12436085"/>
          <a:ext cx="2466109" cy="607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対応が必要となった場合</a:t>
          </a:r>
          <a:endParaRPr lang="en-US" altLang="ja-JP" sz="1100"/>
        </a:p>
        <a:p>
          <a:r>
            <a:rPr lang="en-US" altLang="ja-JP" sz="1100"/>
            <a:t>If it need to take action</a:t>
          </a:r>
        </a:p>
      </xdr:txBody>
    </xdr:sp>
    <xdr:clientData/>
  </xdr:twoCellAnchor>
  <xdr:twoCellAnchor>
    <xdr:from>
      <xdr:col>3</xdr:col>
      <xdr:colOff>3913909</xdr:colOff>
      <xdr:row>19</xdr:row>
      <xdr:rowOff>235323</xdr:rowOff>
    </xdr:from>
    <xdr:to>
      <xdr:col>3</xdr:col>
      <xdr:colOff>5270269</xdr:colOff>
      <xdr:row>19</xdr:row>
      <xdr:rowOff>957547</xdr:rowOff>
    </xdr:to>
    <xdr:sp macro="" textlink="">
      <xdr:nvSpPr>
        <xdr:cNvPr id="188" name="Rectangle: Rounded Corners 187">
          <a:extLst>
            <a:ext uri="{FF2B5EF4-FFF2-40B4-BE49-F238E27FC236}">
              <a16:creationId xmlns:a16="http://schemas.microsoft.com/office/drawing/2014/main" id="{00000000-0008-0000-0700-0000BC000000}"/>
            </a:ext>
          </a:extLst>
        </xdr:cNvPr>
        <xdr:cNvSpPr/>
      </xdr:nvSpPr>
      <xdr:spPr>
        <a:xfrm>
          <a:off x="16789468" y="11037794"/>
          <a:ext cx="1356360" cy="722224"/>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報告書作成</a:t>
          </a:r>
          <a:endParaRPr lang="en-US" altLang="ja-JP" sz="1100"/>
        </a:p>
        <a:p>
          <a:pPr algn="ctr"/>
          <a:r>
            <a:rPr lang="en-US" sz="1100"/>
            <a:t>Report writing</a:t>
          </a:r>
        </a:p>
      </xdr:txBody>
    </xdr:sp>
    <xdr:clientData/>
  </xdr:twoCellAnchor>
  <xdr:twoCellAnchor>
    <xdr:from>
      <xdr:col>3</xdr:col>
      <xdr:colOff>3947553</xdr:colOff>
      <xdr:row>17</xdr:row>
      <xdr:rowOff>201706</xdr:rowOff>
    </xdr:from>
    <xdr:to>
      <xdr:col>3</xdr:col>
      <xdr:colOff>5289468</xdr:colOff>
      <xdr:row>17</xdr:row>
      <xdr:rowOff>902525</xdr:rowOff>
    </xdr:to>
    <xdr:sp macro="" textlink="">
      <xdr:nvSpPr>
        <xdr:cNvPr id="189" name="Rectangle: Rounded Corners 188">
          <a:extLst>
            <a:ext uri="{FF2B5EF4-FFF2-40B4-BE49-F238E27FC236}">
              <a16:creationId xmlns:a16="http://schemas.microsoft.com/office/drawing/2014/main" id="{00000000-0008-0000-0700-0000BD000000}"/>
            </a:ext>
          </a:extLst>
        </xdr:cNvPr>
        <xdr:cNvSpPr/>
      </xdr:nvSpPr>
      <xdr:spPr>
        <a:xfrm>
          <a:off x="16823112" y="8113059"/>
          <a:ext cx="1341915" cy="700819"/>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調査結果確認</a:t>
          </a:r>
          <a:endParaRPr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Confirmation of survey results</a:t>
          </a:r>
          <a:endParaRPr lang="en-US">
            <a:effectLst/>
          </a:endParaRPr>
        </a:p>
        <a:p>
          <a:pPr algn="ctr"/>
          <a:endParaRPr lang="en-US" altLang="ja-JP" sz="1100"/>
        </a:p>
      </xdr:txBody>
    </xdr:sp>
    <xdr:clientData/>
  </xdr:twoCellAnchor>
  <xdr:twoCellAnchor>
    <xdr:from>
      <xdr:col>3</xdr:col>
      <xdr:colOff>5424055</xdr:colOff>
      <xdr:row>19</xdr:row>
      <xdr:rowOff>30677</xdr:rowOff>
    </xdr:from>
    <xdr:to>
      <xdr:col>3</xdr:col>
      <xdr:colOff>7765676</xdr:colOff>
      <xdr:row>19</xdr:row>
      <xdr:rowOff>523503</xdr:rowOff>
    </xdr:to>
    <xdr:sp macro="" textlink="">
      <xdr:nvSpPr>
        <xdr:cNvPr id="190" name="TextBox 189">
          <a:extLst>
            <a:ext uri="{FF2B5EF4-FFF2-40B4-BE49-F238E27FC236}">
              <a16:creationId xmlns:a16="http://schemas.microsoft.com/office/drawing/2014/main" id="{00000000-0008-0000-0700-0000BE000000}"/>
            </a:ext>
          </a:extLst>
        </xdr:cNvPr>
        <xdr:cNvSpPr txBox="1"/>
      </xdr:nvSpPr>
      <xdr:spPr>
        <a:xfrm>
          <a:off x="18299614" y="10833148"/>
          <a:ext cx="2341621" cy="492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調査結果</a:t>
          </a:r>
          <a:r>
            <a:rPr lang="en-US" sz="1100">
              <a:solidFill>
                <a:schemeClr val="dk1"/>
              </a:solidFill>
              <a:effectLst/>
              <a:latin typeface="+mn-lt"/>
              <a:ea typeface="+mn-ea"/>
              <a:cs typeface="+mn-cs"/>
            </a:rPr>
            <a:t>(Survey results)</a:t>
          </a:r>
          <a:endParaRPr lang="en-US">
            <a:effectLst/>
          </a:endParaRPr>
        </a:p>
        <a:p>
          <a:r>
            <a:rPr lang="ja-JP" altLang="en-US" sz="1100">
              <a:solidFill>
                <a:schemeClr val="dk1"/>
              </a:solidFill>
              <a:effectLst/>
              <a:latin typeface="+mn-lt"/>
              <a:ea typeface="+mn-ea"/>
              <a:cs typeface="+mn-cs"/>
            </a:rPr>
            <a:t>対策提案</a:t>
          </a:r>
          <a:r>
            <a:rPr lang="en-US" sz="1100">
              <a:solidFill>
                <a:schemeClr val="dk1"/>
              </a:solidFill>
              <a:effectLst/>
              <a:latin typeface="+mn-lt"/>
              <a:ea typeface="+mn-ea"/>
              <a:cs typeface="+mn-cs"/>
            </a:rPr>
            <a:t>(Countermeasure proposal)</a:t>
          </a:r>
          <a:endParaRPr lang="en-US">
            <a:effectLst/>
          </a:endParaRPr>
        </a:p>
      </xdr:txBody>
    </xdr:sp>
    <xdr:clientData/>
  </xdr:twoCellAnchor>
  <xdr:twoCellAnchor>
    <xdr:from>
      <xdr:col>3</xdr:col>
      <xdr:colOff>6001987</xdr:colOff>
      <xdr:row>17</xdr:row>
      <xdr:rowOff>224119</xdr:rowOff>
    </xdr:from>
    <xdr:to>
      <xdr:col>3</xdr:col>
      <xdr:colOff>7343902</xdr:colOff>
      <xdr:row>17</xdr:row>
      <xdr:rowOff>908463</xdr:rowOff>
    </xdr:to>
    <xdr:sp macro="" textlink="">
      <xdr:nvSpPr>
        <xdr:cNvPr id="191" name="Rectangle: Rounded Corners 190">
          <a:extLst>
            <a:ext uri="{FF2B5EF4-FFF2-40B4-BE49-F238E27FC236}">
              <a16:creationId xmlns:a16="http://schemas.microsoft.com/office/drawing/2014/main" id="{00000000-0008-0000-0700-0000BF000000}"/>
            </a:ext>
          </a:extLst>
        </xdr:cNvPr>
        <xdr:cNvSpPr/>
      </xdr:nvSpPr>
      <xdr:spPr>
        <a:xfrm>
          <a:off x="18877546" y="8135472"/>
          <a:ext cx="1341915" cy="684344"/>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a:t>作業承認</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Work approval</a:t>
          </a:r>
          <a:endParaRPr lang="en-US">
            <a:effectLst/>
          </a:endParaRPr>
        </a:p>
        <a:p>
          <a:pPr algn="ctr"/>
          <a:endParaRPr lang="en-US" altLang="ja-JP" sz="1100"/>
        </a:p>
      </xdr:txBody>
    </xdr:sp>
    <xdr:clientData/>
  </xdr:twoCellAnchor>
  <xdr:twoCellAnchor>
    <xdr:from>
      <xdr:col>3</xdr:col>
      <xdr:colOff>5289468</xdr:colOff>
      <xdr:row>17</xdr:row>
      <xdr:rowOff>552116</xdr:rowOff>
    </xdr:from>
    <xdr:to>
      <xdr:col>3</xdr:col>
      <xdr:colOff>6001987</xdr:colOff>
      <xdr:row>17</xdr:row>
      <xdr:rowOff>566291</xdr:rowOff>
    </xdr:to>
    <xdr:cxnSp macro="">
      <xdr:nvCxnSpPr>
        <xdr:cNvPr id="192" name="Straight Arrow Connector 191">
          <a:extLst>
            <a:ext uri="{FF2B5EF4-FFF2-40B4-BE49-F238E27FC236}">
              <a16:creationId xmlns:a16="http://schemas.microsoft.com/office/drawing/2014/main" id="{00000000-0008-0000-0700-0000C0000000}"/>
            </a:ext>
          </a:extLst>
        </xdr:cNvPr>
        <xdr:cNvCxnSpPr>
          <a:stCxn id="189" idx="3"/>
          <a:endCxn id="191" idx="1"/>
        </xdr:cNvCxnSpPr>
      </xdr:nvCxnSpPr>
      <xdr:spPr bwMode="auto">
        <a:xfrm>
          <a:off x="18165027" y="8463469"/>
          <a:ext cx="712519" cy="1417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5997038</xdr:colOff>
      <xdr:row>20</xdr:row>
      <xdr:rowOff>546264</xdr:rowOff>
    </xdr:from>
    <xdr:to>
      <xdr:col>3</xdr:col>
      <xdr:colOff>7353398</xdr:colOff>
      <xdr:row>20</xdr:row>
      <xdr:rowOff>1277470</xdr:rowOff>
    </xdr:to>
    <xdr:sp macro="" textlink="">
      <xdr:nvSpPr>
        <xdr:cNvPr id="193" name="Rectangle: Rounded Corners 192">
          <a:extLst>
            <a:ext uri="{FF2B5EF4-FFF2-40B4-BE49-F238E27FC236}">
              <a16:creationId xmlns:a16="http://schemas.microsoft.com/office/drawing/2014/main" id="{00000000-0008-0000-0700-0000C1000000}"/>
            </a:ext>
          </a:extLst>
        </xdr:cNvPr>
        <xdr:cNvSpPr/>
      </xdr:nvSpPr>
      <xdr:spPr>
        <a:xfrm>
          <a:off x="18872597" y="12760676"/>
          <a:ext cx="1356360" cy="73120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a:t>
          </a:r>
          <a:endParaRPr lang="en-US" altLang="ja-JP" sz="1100"/>
        </a:p>
        <a:p>
          <a:pPr algn="ctr"/>
          <a:r>
            <a:rPr lang="en-US" sz="1100">
              <a:solidFill>
                <a:schemeClr val="dk1"/>
              </a:solidFill>
              <a:effectLst/>
              <a:latin typeface="+mn-lt"/>
              <a:ea typeface="+mn-ea"/>
              <a:cs typeface="+mn-cs"/>
            </a:rPr>
            <a:t>Correspondence</a:t>
          </a:r>
          <a:endParaRPr lang="en-US" sz="1100"/>
        </a:p>
      </xdr:txBody>
    </xdr:sp>
    <xdr:clientData/>
  </xdr:twoCellAnchor>
  <xdr:twoCellAnchor>
    <xdr:from>
      <xdr:col>3</xdr:col>
      <xdr:colOff>6672945</xdr:colOff>
      <xdr:row>17</xdr:row>
      <xdr:rowOff>908463</xdr:rowOff>
    </xdr:from>
    <xdr:to>
      <xdr:col>3</xdr:col>
      <xdr:colOff>6675218</xdr:colOff>
      <xdr:row>20</xdr:row>
      <xdr:rowOff>546264</xdr:rowOff>
    </xdr:to>
    <xdr:cxnSp macro="">
      <xdr:nvCxnSpPr>
        <xdr:cNvPr id="194" name="Straight Arrow Connector 193">
          <a:extLst>
            <a:ext uri="{FF2B5EF4-FFF2-40B4-BE49-F238E27FC236}">
              <a16:creationId xmlns:a16="http://schemas.microsoft.com/office/drawing/2014/main" id="{00000000-0008-0000-0700-0000C2000000}"/>
            </a:ext>
          </a:extLst>
        </xdr:cNvPr>
        <xdr:cNvCxnSpPr>
          <a:stCxn id="191" idx="2"/>
          <a:endCxn id="193" idx="0"/>
        </xdr:cNvCxnSpPr>
      </xdr:nvCxnSpPr>
      <xdr:spPr bwMode="auto">
        <a:xfrm>
          <a:off x="19548504" y="8819816"/>
          <a:ext cx="2273" cy="394086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6051176</xdr:colOff>
      <xdr:row>17</xdr:row>
      <xdr:rowOff>1008530</xdr:rowOff>
    </xdr:from>
    <xdr:to>
      <xdr:col>3</xdr:col>
      <xdr:colOff>7617035</xdr:colOff>
      <xdr:row>18</xdr:row>
      <xdr:rowOff>329</xdr:rowOff>
    </xdr:to>
    <xdr:sp macro="" textlink="">
      <xdr:nvSpPr>
        <xdr:cNvPr id="195" name="TextBox 194">
          <a:extLst>
            <a:ext uri="{FF2B5EF4-FFF2-40B4-BE49-F238E27FC236}">
              <a16:creationId xmlns:a16="http://schemas.microsoft.com/office/drawing/2014/main" id="{00000000-0008-0000-0700-0000C3000000}"/>
            </a:ext>
          </a:extLst>
        </xdr:cNvPr>
        <xdr:cNvSpPr txBox="1"/>
      </xdr:nvSpPr>
      <xdr:spPr>
        <a:xfrm>
          <a:off x="18926735" y="8919883"/>
          <a:ext cx="1565859" cy="56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作業の許可</a:t>
          </a:r>
          <a:r>
            <a:rPr lang="en-US" sz="1100">
              <a:solidFill>
                <a:schemeClr val="dk1"/>
              </a:solidFill>
              <a:effectLst/>
              <a:latin typeface="+mn-lt"/>
              <a:ea typeface="+mn-ea"/>
              <a:cs typeface="+mn-cs"/>
            </a:rPr>
            <a:t>(Permission to work)</a:t>
          </a:r>
          <a:endParaRPr lang="en-US">
            <a:effectLst/>
          </a:endParaRPr>
        </a:p>
        <a:p>
          <a:endParaRPr lang="en-US" sz="1100"/>
        </a:p>
      </xdr:txBody>
    </xdr:sp>
    <xdr:clientData/>
  </xdr:twoCellAnchor>
  <xdr:twoCellAnchor>
    <xdr:from>
      <xdr:col>3</xdr:col>
      <xdr:colOff>4592089</xdr:colOff>
      <xdr:row>17</xdr:row>
      <xdr:rowOff>902525</xdr:rowOff>
    </xdr:from>
    <xdr:to>
      <xdr:col>3</xdr:col>
      <xdr:colOff>4618511</xdr:colOff>
      <xdr:row>19</xdr:row>
      <xdr:rowOff>235323</xdr:rowOff>
    </xdr:to>
    <xdr:cxnSp macro="">
      <xdr:nvCxnSpPr>
        <xdr:cNvPr id="196" name="Straight Arrow Connector 195">
          <a:extLst>
            <a:ext uri="{FF2B5EF4-FFF2-40B4-BE49-F238E27FC236}">
              <a16:creationId xmlns:a16="http://schemas.microsoft.com/office/drawing/2014/main" id="{00000000-0008-0000-0700-0000C4000000}"/>
            </a:ext>
          </a:extLst>
        </xdr:cNvPr>
        <xdr:cNvCxnSpPr>
          <a:stCxn id="188" idx="0"/>
          <a:endCxn id="189" idx="2"/>
        </xdr:cNvCxnSpPr>
      </xdr:nvCxnSpPr>
      <xdr:spPr bwMode="auto">
        <a:xfrm flipV="1">
          <a:off x="17467648" y="8813878"/>
          <a:ext cx="26422" cy="222391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5992090</xdr:colOff>
      <xdr:row>19</xdr:row>
      <xdr:rowOff>459441</xdr:rowOff>
    </xdr:from>
    <xdr:to>
      <xdr:col>3</xdr:col>
      <xdr:colOff>7348450</xdr:colOff>
      <xdr:row>19</xdr:row>
      <xdr:rowOff>1199029</xdr:rowOff>
    </xdr:to>
    <xdr:sp macro="" textlink="">
      <xdr:nvSpPr>
        <xdr:cNvPr id="197" name="Rectangle: Rounded Corners 196">
          <a:extLst>
            <a:ext uri="{FF2B5EF4-FFF2-40B4-BE49-F238E27FC236}">
              <a16:creationId xmlns:a16="http://schemas.microsoft.com/office/drawing/2014/main" id="{00000000-0008-0000-0700-0000C5000000}"/>
            </a:ext>
          </a:extLst>
        </xdr:cNvPr>
        <xdr:cNvSpPr/>
      </xdr:nvSpPr>
      <xdr:spPr>
        <a:xfrm>
          <a:off x="18867649" y="11261912"/>
          <a:ext cx="1356360" cy="739588"/>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対応の指示</a:t>
          </a:r>
          <a:endParaRPr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Correspondence instructions</a:t>
          </a:r>
          <a:endParaRPr lang="en-US">
            <a:effectLst/>
          </a:endParaRPr>
        </a:p>
        <a:p>
          <a:pPr algn="ctr"/>
          <a:endParaRPr lang="en-US" sz="1100"/>
        </a:p>
      </xdr:txBody>
    </xdr:sp>
    <xdr:clientData/>
  </xdr:twoCellAnchor>
  <xdr:twoCellAnchor>
    <xdr:from>
      <xdr:col>3</xdr:col>
      <xdr:colOff>8043556</xdr:colOff>
      <xdr:row>17</xdr:row>
      <xdr:rowOff>246529</xdr:rowOff>
    </xdr:from>
    <xdr:to>
      <xdr:col>3</xdr:col>
      <xdr:colOff>9701710</xdr:colOff>
      <xdr:row>17</xdr:row>
      <xdr:rowOff>927886</xdr:rowOff>
    </xdr:to>
    <xdr:sp macro="" textlink="">
      <xdr:nvSpPr>
        <xdr:cNvPr id="198" name="Rectangle: Rounded Corners 197">
          <a:extLst>
            <a:ext uri="{FF2B5EF4-FFF2-40B4-BE49-F238E27FC236}">
              <a16:creationId xmlns:a16="http://schemas.microsoft.com/office/drawing/2014/main" id="{00000000-0008-0000-0700-0000C6000000}"/>
            </a:ext>
          </a:extLst>
        </xdr:cNvPr>
        <xdr:cNvSpPr/>
      </xdr:nvSpPr>
      <xdr:spPr>
        <a:xfrm>
          <a:off x="20919115" y="8157882"/>
          <a:ext cx="1658154" cy="681357"/>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最終確認</a:t>
          </a:r>
          <a:endParaRPr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Final confirmation</a:t>
          </a:r>
          <a:endParaRPr lang="en-US">
            <a:effectLst/>
          </a:endParaRPr>
        </a:p>
        <a:p>
          <a:pPr algn="ctr"/>
          <a:endParaRPr lang="en-US" altLang="ja-JP" sz="1100"/>
        </a:p>
      </xdr:txBody>
    </xdr:sp>
    <xdr:clientData/>
  </xdr:twoCellAnchor>
  <xdr:twoCellAnchor>
    <xdr:from>
      <xdr:col>3</xdr:col>
      <xdr:colOff>7353398</xdr:colOff>
      <xdr:row>17</xdr:row>
      <xdr:rowOff>927886</xdr:rowOff>
    </xdr:from>
    <xdr:to>
      <xdr:col>3</xdr:col>
      <xdr:colOff>8872633</xdr:colOff>
      <xdr:row>20</xdr:row>
      <xdr:rowOff>911867</xdr:rowOff>
    </xdr:to>
    <xdr:cxnSp macro="">
      <xdr:nvCxnSpPr>
        <xdr:cNvPr id="199" name="Connector: Elbow 198">
          <a:extLst>
            <a:ext uri="{FF2B5EF4-FFF2-40B4-BE49-F238E27FC236}">
              <a16:creationId xmlns:a16="http://schemas.microsoft.com/office/drawing/2014/main" id="{00000000-0008-0000-0700-0000C7000000}"/>
            </a:ext>
          </a:extLst>
        </xdr:cNvPr>
        <xdr:cNvCxnSpPr>
          <a:cxnSpLocks/>
          <a:stCxn id="193" idx="3"/>
          <a:endCxn id="198" idx="2"/>
        </xdr:cNvCxnSpPr>
      </xdr:nvCxnSpPr>
      <xdr:spPr bwMode="auto">
        <a:xfrm flipV="1">
          <a:off x="20228957" y="8839239"/>
          <a:ext cx="1519235" cy="4287040"/>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8194965</xdr:colOff>
      <xdr:row>19</xdr:row>
      <xdr:rowOff>123701</xdr:rowOff>
    </xdr:from>
    <xdr:to>
      <xdr:col>4</xdr:col>
      <xdr:colOff>0</xdr:colOff>
      <xdr:row>19</xdr:row>
      <xdr:rowOff>567047</xdr:rowOff>
    </xdr:to>
    <xdr:sp macro="" textlink="">
      <xdr:nvSpPr>
        <xdr:cNvPr id="200" name="TextBox 199">
          <a:extLst>
            <a:ext uri="{FF2B5EF4-FFF2-40B4-BE49-F238E27FC236}">
              <a16:creationId xmlns:a16="http://schemas.microsoft.com/office/drawing/2014/main" id="{00000000-0008-0000-0700-0000C8000000}"/>
            </a:ext>
          </a:extLst>
        </xdr:cNvPr>
        <xdr:cNvSpPr txBox="1"/>
      </xdr:nvSpPr>
      <xdr:spPr>
        <a:xfrm>
          <a:off x="19320165" y="7466610"/>
          <a:ext cx="2466109" cy="443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対応完了報告</a:t>
          </a:r>
          <a:r>
            <a:rPr lang="en-US" sz="1100">
              <a:solidFill>
                <a:schemeClr val="dk1"/>
              </a:solidFill>
              <a:effectLst/>
              <a:latin typeface="+mn-lt"/>
              <a:ea typeface="+mn-ea"/>
              <a:cs typeface="+mn-cs"/>
            </a:rPr>
            <a:t>(Report after response completion)</a:t>
          </a:r>
          <a:endParaRPr lang="en-US">
            <a:effectLst/>
          </a:endParaRPr>
        </a:p>
        <a:p>
          <a:endParaRPr lang="en-US" sz="1100"/>
        </a:p>
      </xdr:txBody>
    </xdr:sp>
    <xdr:clientData/>
  </xdr:twoCellAnchor>
  <xdr:twoCellAnchor>
    <xdr:from>
      <xdr:col>3</xdr:col>
      <xdr:colOff>8082152</xdr:colOff>
      <xdr:row>19</xdr:row>
      <xdr:rowOff>504264</xdr:rowOff>
    </xdr:from>
    <xdr:to>
      <xdr:col>3</xdr:col>
      <xdr:colOff>9725698</xdr:colOff>
      <xdr:row>19</xdr:row>
      <xdr:rowOff>1165411</xdr:rowOff>
    </xdr:to>
    <xdr:sp macro="" textlink="">
      <xdr:nvSpPr>
        <xdr:cNvPr id="201" name="Rectangle: Rounded Corners 200">
          <a:extLst>
            <a:ext uri="{FF2B5EF4-FFF2-40B4-BE49-F238E27FC236}">
              <a16:creationId xmlns:a16="http://schemas.microsoft.com/office/drawing/2014/main" id="{00000000-0008-0000-0700-0000C9000000}"/>
            </a:ext>
          </a:extLst>
        </xdr:cNvPr>
        <xdr:cNvSpPr/>
      </xdr:nvSpPr>
      <xdr:spPr>
        <a:xfrm>
          <a:off x="20957711" y="11306735"/>
          <a:ext cx="1643546" cy="661147"/>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endParaRPr lang="en-US" altLang="ja-JP" sz="1100"/>
        </a:p>
        <a:p>
          <a:pPr algn="ctr"/>
          <a:r>
            <a:rPr lang="en-US" altLang="ja-JP" sz="1100"/>
            <a:t>Checking</a:t>
          </a:r>
          <a:endParaRPr lang="ja-JP" altLang="en-US" sz="1100"/>
        </a:p>
      </xdr:txBody>
    </xdr:sp>
    <xdr:clientData/>
  </xdr:twoCellAnchor>
  <xdr:twoCellAnchor>
    <xdr:from>
      <xdr:col>3</xdr:col>
      <xdr:colOff>8302834</xdr:colOff>
      <xdr:row>20</xdr:row>
      <xdr:rowOff>110836</xdr:rowOff>
    </xdr:from>
    <xdr:to>
      <xdr:col>4</xdr:col>
      <xdr:colOff>0</xdr:colOff>
      <xdr:row>20</xdr:row>
      <xdr:rowOff>705970</xdr:rowOff>
    </xdr:to>
    <xdr:sp macro="" textlink="">
      <xdr:nvSpPr>
        <xdr:cNvPr id="202" name="TextBox 201">
          <a:extLst>
            <a:ext uri="{FF2B5EF4-FFF2-40B4-BE49-F238E27FC236}">
              <a16:creationId xmlns:a16="http://schemas.microsoft.com/office/drawing/2014/main" id="{00000000-0008-0000-0700-0000CA000000}"/>
            </a:ext>
          </a:extLst>
        </xdr:cNvPr>
        <xdr:cNvSpPr txBox="1"/>
      </xdr:nvSpPr>
      <xdr:spPr>
        <a:xfrm>
          <a:off x="21178393" y="12325248"/>
          <a:ext cx="6528750" cy="595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テスト結果</a:t>
          </a:r>
          <a:r>
            <a:rPr lang="en-US" sz="1100">
              <a:solidFill>
                <a:schemeClr val="dk1"/>
              </a:solidFill>
              <a:effectLst/>
              <a:latin typeface="+mn-lt"/>
              <a:ea typeface="+mn-ea"/>
              <a:cs typeface="+mn-cs"/>
            </a:rPr>
            <a:t>(Test results)</a:t>
          </a:r>
          <a:endParaRPr lang="en-US">
            <a:effectLst/>
          </a:endParaRPr>
        </a:p>
        <a:p>
          <a:r>
            <a:rPr lang="ja-JP" altLang="en-US" sz="1100">
              <a:solidFill>
                <a:schemeClr val="dk1"/>
              </a:solidFill>
              <a:effectLst/>
              <a:latin typeface="+mn-lt"/>
              <a:ea typeface="+mn-ea"/>
              <a:cs typeface="+mn-cs"/>
            </a:rPr>
            <a:t>対応完了報告</a:t>
          </a:r>
          <a:r>
            <a:rPr lang="en-US" sz="1100">
              <a:solidFill>
                <a:schemeClr val="dk1"/>
              </a:solidFill>
              <a:effectLst/>
              <a:latin typeface="+mn-lt"/>
              <a:ea typeface="+mn-ea"/>
              <a:cs typeface="+mn-cs"/>
            </a:rPr>
            <a:t>(Report after response completion)</a:t>
          </a:r>
          <a:endParaRPr lang="en-US">
            <a:effectLst/>
          </a:endParaRPr>
        </a:p>
      </xdr:txBody>
    </xdr:sp>
    <xdr:clientData/>
  </xdr:twoCellAnchor>
  <xdr:twoCellAnchor>
    <xdr:from>
      <xdr:col>3</xdr:col>
      <xdr:colOff>3754582</xdr:colOff>
      <xdr:row>18</xdr:row>
      <xdr:rowOff>381000</xdr:rowOff>
    </xdr:from>
    <xdr:to>
      <xdr:col>3</xdr:col>
      <xdr:colOff>5507182</xdr:colOff>
      <xdr:row>18</xdr:row>
      <xdr:rowOff>894606</xdr:rowOff>
    </xdr:to>
    <xdr:sp macro="" textlink="">
      <xdr:nvSpPr>
        <xdr:cNvPr id="203" name="Rectangle: Rounded Corners 202">
          <a:extLst>
            <a:ext uri="{FF2B5EF4-FFF2-40B4-BE49-F238E27FC236}">
              <a16:creationId xmlns:a16="http://schemas.microsoft.com/office/drawing/2014/main" id="{00000000-0008-0000-0700-0000CB000000}"/>
            </a:ext>
          </a:extLst>
        </xdr:cNvPr>
        <xdr:cNvSpPr/>
      </xdr:nvSpPr>
      <xdr:spPr>
        <a:xfrm>
          <a:off x="16630141" y="9861176"/>
          <a:ext cx="1752600" cy="51360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endParaRPr lang="en-US" altLang="ja-JP" sz="1100"/>
        </a:p>
        <a:p>
          <a:pPr algn="ctr"/>
          <a:r>
            <a:rPr lang="en-US" sz="1100"/>
            <a:t>Checking/supporting</a:t>
          </a:r>
        </a:p>
      </xdr:txBody>
    </xdr:sp>
    <xdr:clientData/>
  </xdr:twoCellAnchor>
  <xdr:twoCellAnchor>
    <xdr:from>
      <xdr:col>3</xdr:col>
      <xdr:colOff>5920839</xdr:colOff>
      <xdr:row>18</xdr:row>
      <xdr:rowOff>347383</xdr:rowOff>
    </xdr:from>
    <xdr:to>
      <xdr:col>3</xdr:col>
      <xdr:colOff>7673439</xdr:colOff>
      <xdr:row>18</xdr:row>
      <xdr:rowOff>894606</xdr:rowOff>
    </xdr:to>
    <xdr:sp macro="" textlink="">
      <xdr:nvSpPr>
        <xdr:cNvPr id="204" name="Rectangle: Rounded Corners 203">
          <a:extLst>
            <a:ext uri="{FF2B5EF4-FFF2-40B4-BE49-F238E27FC236}">
              <a16:creationId xmlns:a16="http://schemas.microsoft.com/office/drawing/2014/main" id="{00000000-0008-0000-0700-0000CC000000}"/>
            </a:ext>
          </a:extLst>
        </xdr:cNvPr>
        <xdr:cNvSpPr/>
      </xdr:nvSpPr>
      <xdr:spPr>
        <a:xfrm>
          <a:off x="18796398" y="9827559"/>
          <a:ext cx="1752600" cy="547223"/>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endParaRPr lang="en-US" altLang="ja-JP" sz="1100"/>
        </a:p>
        <a:p>
          <a:pPr algn="ctr"/>
          <a:r>
            <a:rPr lang="en-US" sz="1100"/>
            <a:t>Checking/supporting</a:t>
          </a:r>
        </a:p>
      </xdr:txBody>
    </xdr:sp>
    <xdr:clientData/>
  </xdr:twoCellAnchor>
  <xdr:twoCellAnchor>
    <xdr:from>
      <xdr:col>3</xdr:col>
      <xdr:colOff>7941626</xdr:colOff>
      <xdr:row>18</xdr:row>
      <xdr:rowOff>324971</xdr:rowOff>
    </xdr:from>
    <xdr:to>
      <xdr:col>3</xdr:col>
      <xdr:colOff>9712036</xdr:colOff>
      <xdr:row>18</xdr:row>
      <xdr:rowOff>914400</xdr:rowOff>
    </xdr:to>
    <xdr:sp macro="" textlink="">
      <xdr:nvSpPr>
        <xdr:cNvPr id="205" name="Rectangle: Rounded Corners 204">
          <a:extLst>
            <a:ext uri="{FF2B5EF4-FFF2-40B4-BE49-F238E27FC236}">
              <a16:creationId xmlns:a16="http://schemas.microsoft.com/office/drawing/2014/main" id="{00000000-0008-0000-0700-0000CD000000}"/>
            </a:ext>
          </a:extLst>
        </xdr:cNvPr>
        <xdr:cNvSpPr/>
      </xdr:nvSpPr>
      <xdr:spPr>
        <a:xfrm>
          <a:off x="20817185" y="9805147"/>
          <a:ext cx="1770410" cy="589429"/>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endParaRPr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Checking/supporting</a:t>
          </a:r>
          <a:endParaRPr lang="en-US">
            <a:effectLst/>
          </a:endParaRPr>
        </a:p>
        <a:p>
          <a:pPr algn="ctr"/>
          <a:endParaRPr lang="en-US" sz="1100"/>
        </a:p>
      </xdr:txBody>
    </xdr:sp>
    <xdr:clientData/>
  </xdr:twoCellAnchor>
  <xdr:twoCellAnchor>
    <xdr:from>
      <xdr:col>3</xdr:col>
      <xdr:colOff>10153401</xdr:colOff>
      <xdr:row>19</xdr:row>
      <xdr:rowOff>560294</xdr:rowOff>
    </xdr:from>
    <xdr:to>
      <xdr:col>3</xdr:col>
      <xdr:colOff>11509761</xdr:colOff>
      <xdr:row>19</xdr:row>
      <xdr:rowOff>1165411</xdr:rowOff>
    </xdr:to>
    <xdr:sp macro="" textlink="">
      <xdr:nvSpPr>
        <xdr:cNvPr id="206" name="Rectangle: Rounded Corners 205">
          <a:extLst>
            <a:ext uri="{FF2B5EF4-FFF2-40B4-BE49-F238E27FC236}">
              <a16:creationId xmlns:a16="http://schemas.microsoft.com/office/drawing/2014/main" id="{00000000-0008-0000-0700-0000CE000000}"/>
            </a:ext>
          </a:extLst>
        </xdr:cNvPr>
        <xdr:cNvSpPr/>
      </xdr:nvSpPr>
      <xdr:spPr>
        <a:xfrm>
          <a:off x="23028960" y="11362765"/>
          <a:ext cx="1356360" cy="605117"/>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報告書更新</a:t>
          </a:r>
          <a:endParaRPr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Report update</a:t>
          </a:r>
          <a:endParaRPr lang="en-US">
            <a:effectLst/>
          </a:endParaRPr>
        </a:p>
        <a:p>
          <a:pPr algn="ctr"/>
          <a:endParaRPr lang="en-US" sz="1100"/>
        </a:p>
      </xdr:txBody>
    </xdr:sp>
    <xdr:clientData/>
  </xdr:twoCellAnchor>
  <xdr:twoCellAnchor>
    <xdr:from>
      <xdr:col>3</xdr:col>
      <xdr:colOff>10142515</xdr:colOff>
      <xdr:row>17</xdr:row>
      <xdr:rowOff>291353</xdr:rowOff>
    </xdr:from>
    <xdr:to>
      <xdr:col>3</xdr:col>
      <xdr:colOff>11484430</xdr:colOff>
      <xdr:row>17</xdr:row>
      <xdr:rowOff>914398</xdr:rowOff>
    </xdr:to>
    <xdr:sp macro="" textlink="">
      <xdr:nvSpPr>
        <xdr:cNvPr id="207" name="Rectangle: Rounded Corners 206">
          <a:extLst>
            <a:ext uri="{FF2B5EF4-FFF2-40B4-BE49-F238E27FC236}">
              <a16:creationId xmlns:a16="http://schemas.microsoft.com/office/drawing/2014/main" id="{00000000-0008-0000-0700-0000CF000000}"/>
            </a:ext>
          </a:extLst>
        </xdr:cNvPr>
        <xdr:cNvSpPr/>
      </xdr:nvSpPr>
      <xdr:spPr>
        <a:xfrm>
          <a:off x="23018074" y="8202706"/>
          <a:ext cx="1341915" cy="62304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endParaRPr lang="en-US" altLang="ja-JP" sz="1100"/>
        </a:p>
        <a:p>
          <a:pPr algn="ctr"/>
          <a:r>
            <a:rPr lang="en-US" altLang="ja-JP" sz="1100"/>
            <a:t>Checking</a:t>
          </a:r>
        </a:p>
      </xdr:txBody>
    </xdr:sp>
    <xdr:clientData/>
  </xdr:twoCellAnchor>
  <xdr:twoCellAnchor>
    <xdr:from>
      <xdr:col>3</xdr:col>
      <xdr:colOff>10813473</xdr:colOff>
      <xdr:row>17</xdr:row>
      <xdr:rowOff>914398</xdr:rowOff>
    </xdr:from>
    <xdr:to>
      <xdr:col>3</xdr:col>
      <xdr:colOff>10831581</xdr:colOff>
      <xdr:row>19</xdr:row>
      <xdr:rowOff>560294</xdr:rowOff>
    </xdr:to>
    <xdr:cxnSp macro="">
      <xdr:nvCxnSpPr>
        <xdr:cNvPr id="208" name="Straight Arrow Connector 207">
          <a:extLst>
            <a:ext uri="{FF2B5EF4-FFF2-40B4-BE49-F238E27FC236}">
              <a16:creationId xmlns:a16="http://schemas.microsoft.com/office/drawing/2014/main" id="{00000000-0008-0000-0700-0000D0000000}"/>
            </a:ext>
          </a:extLst>
        </xdr:cNvPr>
        <xdr:cNvCxnSpPr>
          <a:stCxn id="206" idx="0"/>
          <a:endCxn id="207" idx="2"/>
        </xdr:cNvCxnSpPr>
      </xdr:nvCxnSpPr>
      <xdr:spPr bwMode="auto">
        <a:xfrm flipH="1" flipV="1">
          <a:off x="23689032" y="8825751"/>
          <a:ext cx="18108" cy="253701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320631</xdr:colOff>
      <xdr:row>20</xdr:row>
      <xdr:rowOff>465845</xdr:rowOff>
    </xdr:from>
    <xdr:to>
      <xdr:col>4</xdr:col>
      <xdr:colOff>1676991</xdr:colOff>
      <xdr:row>20</xdr:row>
      <xdr:rowOff>1171815</xdr:rowOff>
    </xdr:to>
    <xdr:sp macro="" textlink="">
      <xdr:nvSpPr>
        <xdr:cNvPr id="4" name="Rectangle: Rounded Corners 143">
          <a:extLst>
            <a:ext uri="{FF2B5EF4-FFF2-40B4-BE49-F238E27FC236}">
              <a16:creationId xmlns:a16="http://schemas.microsoft.com/office/drawing/2014/main" id="{57D22B30-69C2-4B26-9EDC-A5DAEE7F8E2D}"/>
            </a:ext>
          </a:extLst>
        </xdr:cNvPr>
        <xdr:cNvSpPr/>
      </xdr:nvSpPr>
      <xdr:spPr>
        <a:xfrm>
          <a:off x="23812002" y="12461902"/>
          <a:ext cx="1356360" cy="70597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問題確認</a:t>
          </a:r>
          <a:endParaRPr lang="en-US" altLang="ja-JP" sz="1100"/>
        </a:p>
        <a:p>
          <a:pPr algn="ctr"/>
          <a:r>
            <a:rPr lang="en-US" sz="1100"/>
            <a:t>Problem confirmation</a:t>
          </a:r>
        </a:p>
      </xdr:txBody>
    </xdr:sp>
    <xdr:clientData/>
  </xdr:twoCellAnchor>
  <xdr:twoCellAnchor>
    <xdr:from>
      <xdr:col>4</xdr:col>
      <xdr:colOff>950323</xdr:colOff>
      <xdr:row>17</xdr:row>
      <xdr:rowOff>1076084</xdr:rowOff>
    </xdr:from>
    <xdr:to>
      <xdr:col>4</xdr:col>
      <xdr:colOff>998811</xdr:colOff>
      <xdr:row>20</xdr:row>
      <xdr:rowOff>465845</xdr:rowOff>
    </xdr:to>
    <xdr:cxnSp macro="">
      <xdr:nvCxnSpPr>
        <xdr:cNvPr id="16" name="Straight Arrow Connector 193">
          <a:extLst>
            <a:ext uri="{FF2B5EF4-FFF2-40B4-BE49-F238E27FC236}">
              <a16:creationId xmlns:a16="http://schemas.microsoft.com/office/drawing/2014/main" id="{55E3C7F2-BE15-4221-9206-7C60748ABFA5}"/>
            </a:ext>
          </a:extLst>
        </xdr:cNvPr>
        <xdr:cNvCxnSpPr>
          <a:stCxn id="40" idx="2"/>
          <a:endCxn id="4" idx="0"/>
        </xdr:cNvCxnSpPr>
      </xdr:nvCxnSpPr>
      <xdr:spPr bwMode="auto">
        <a:xfrm>
          <a:off x="24441694" y="8750513"/>
          <a:ext cx="48488" cy="371138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xdr:col>
      <xdr:colOff>429490</xdr:colOff>
      <xdr:row>20</xdr:row>
      <xdr:rowOff>454959</xdr:rowOff>
    </xdr:from>
    <xdr:to>
      <xdr:col>3</xdr:col>
      <xdr:colOff>1785850</xdr:colOff>
      <xdr:row>20</xdr:row>
      <xdr:rowOff>1160929</xdr:rowOff>
    </xdr:to>
    <xdr:sp macro="" textlink="">
      <xdr:nvSpPr>
        <xdr:cNvPr id="35" name="Rectangle: Rounded Corners 143">
          <a:extLst>
            <a:ext uri="{FF2B5EF4-FFF2-40B4-BE49-F238E27FC236}">
              <a16:creationId xmlns:a16="http://schemas.microsoft.com/office/drawing/2014/main" id="{624BC628-FE0C-4169-AAD4-CC1EA6984472}"/>
            </a:ext>
          </a:extLst>
        </xdr:cNvPr>
        <xdr:cNvSpPr/>
      </xdr:nvSpPr>
      <xdr:spPr>
        <a:xfrm>
          <a:off x="12055433" y="12451016"/>
          <a:ext cx="1356360" cy="70597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問題確認</a:t>
          </a:r>
          <a:endParaRPr lang="en-US" altLang="ja-JP" sz="1100"/>
        </a:p>
        <a:p>
          <a:pPr algn="ctr"/>
          <a:r>
            <a:rPr lang="en-US" sz="1100"/>
            <a:t>Problem confirmation</a:t>
          </a:r>
        </a:p>
      </xdr:txBody>
    </xdr:sp>
    <xdr:clientData/>
  </xdr:twoCellAnchor>
  <xdr:twoCellAnchor>
    <xdr:from>
      <xdr:col>4</xdr:col>
      <xdr:colOff>272143</xdr:colOff>
      <xdr:row>17</xdr:row>
      <xdr:rowOff>370114</xdr:rowOff>
    </xdr:from>
    <xdr:to>
      <xdr:col>4</xdr:col>
      <xdr:colOff>1628503</xdr:colOff>
      <xdr:row>17</xdr:row>
      <xdr:rowOff>1076084</xdr:rowOff>
    </xdr:to>
    <xdr:sp macro="" textlink="">
      <xdr:nvSpPr>
        <xdr:cNvPr id="40" name="Rectangle: Rounded Corners 143">
          <a:extLst>
            <a:ext uri="{FF2B5EF4-FFF2-40B4-BE49-F238E27FC236}">
              <a16:creationId xmlns:a16="http://schemas.microsoft.com/office/drawing/2014/main" id="{2CED92ED-9F7C-44CA-A2B6-D285BDB8E93E}"/>
            </a:ext>
          </a:extLst>
        </xdr:cNvPr>
        <xdr:cNvSpPr/>
      </xdr:nvSpPr>
      <xdr:spPr>
        <a:xfrm>
          <a:off x="23763514" y="8044543"/>
          <a:ext cx="1356360" cy="70597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b="0" i="0">
              <a:solidFill>
                <a:schemeClr val="dk1"/>
              </a:solidFill>
              <a:effectLst/>
              <a:latin typeface="+mn-lt"/>
              <a:ea typeface="+mn-ea"/>
              <a:cs typeface="+mn-cs"/>
            </a:rPr>
            <a:t>サービス監視</a:t>
          </a:r>
          <a:endParaRPr lang="en-US" altLang="ja-JP" sz="1100" b="0" i="0">
            <a:solidFill>
              <a:schemeClr val="dk1"/>
            </a:solidFill>
            <a:effectLst/>
            <a:latin typeface="+mn-lt"/>
            <a:ea typeface="+mn-ea"/>
            <a:cs typeface="+mn-cs"/>
          </a:endParaRPr>
        </a:p>
        <a:p>
          <a:pPr algn="ctr"/>
          <a:r>
            <a:rPr lang="en-US" altLang="ja-JP" sz="1100" b="0" i="0">
              <a:solidFill>
                <a:schemeClr val="dk1"/>
              </a:solidFill>
              <a:effectLst/>
              <a:latin typeface="+mn-lt"/>
              <a:ea typeface="+mn-ea"/>
              <a:cs typeface="+mn-cs"/>
            </a:rPr>
            <a:t>monitoring </a:t>
          </a:r>
          <a:endParaRPr lang="en-US" sz="1100" b="0"/>
        </a:p>
      </xdr:txBody>
    </xdr:sp>
    <xdr:clientData/>
  </xdr:twoCellAnchor>
  <xdr:twoCellAnchor>
    <xdr:from>
      <xdr:col>3</xdr:col>
      <xdr:colOff>3906982</xdr:colOff>
      <xdr:row>18</xdr:row>
      <xdr:rowOff>533400</xdr:rowOff>
    </xdr:from>
    <xdr:to>
      <xdr:col>3</xdr:col>
      <xdr:colOff>5659582</xdr:colOff>
      <xdr:row>18</xdr:row>
      <xdr:rowOff>1047006</xdr:rowOff>
    </xdr:to>
    <xdr:sp macro="" textlink="">
      <xdr:nvSpPr>
        <xdr:cNvPr id="44" name="Rectangle: Rounded Corners 202">
          <a:extLst>
            <a:ext uri="{FF2B5EF4-FFF2-40B4-BE49-F238E27FC236}">
              <a16:creationId xmlns:a16="http://schemas.microsoft.com/office/drawing/2014/main" id="{8DD82140-4F64-42DF-A24B-07894B4A3839}"/>
            </a:ext>
          </a:extLst>
        </xdr:cNvPr>
        <xdr:cNvSpPr/>
      </xdr:nvSpPr>
      <xdr:spPr>
        <a:xfrm>
          <a:off x="15532925" y="9786257"/>
          <a:ext cx="1752600" cy="51360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endParaRPr lang="en-US" altLang="ja-JP" sz="1100"/>
        </a:p>
        <a:p>
          <a:pPr algn="ctr"/>
          <a:r>
            <a:rPr lang="en-US" sz="1100"/>
            <a:t>Checking/supporting</a:t>
          </a:r>
        </a:p>
      </xdr:txBody>
    </xdr:sp>
    <xdr:clientData/>
  </xdr:twoCellAnchor>
  <xdr:twoCellAnchor>
    <xdr:from>
      <xdr:col>4</xdr:col>
      <xdr:colOff>217715</xdr:colOff>
      <xdr:row>18</xdr:row>
      <xdr:rowOff>424543</xdr:rowOff>
    </xdr:from>
    <xdr:to>
      <xdr:col>4</xdr:col>
      <xdr:colOff>1970315</xdr:colOff>
      <xdr:row>18</xdr:row>
      <xdr:rowOff>938149</xdr:rowOff>
    </xdr:to>
    <xdr:sp macro="" textlink="">
      <xdr:nvSpPr>
        <xdr:cNvPr id="45" name="Rectangle: Rounded Corners 202">
          <a:extLst>
            <a:ext uri="{FF2B5EF4-FFF2-40B4-BE49-F238E27FC236}">
              <a16:creationId xmlns:a16="http://schemas.microsoft.com/office/drawing/2014/main" id="{B4A5006C-F740-4EB6-B196-CC949BD1AF0D}"/>
            </a:ext>
          </a:extLst>
        </xdr:cNvPr>
        <xdr:cNvSpPr/>
      </xdr:nvSpPr>
      <xdr:spPr>
        <a:xfrm>
          <a:off x="23709086" y="9677400"/>
          <a:ext cx="1752600" cy="51360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確認・サポート</a:t>
          </a:r>
          <a:endParaRPr lang="en-US" altLang="ja-JP" sz="1100"/>
        </a:p>
        <a:p>
          <a:pPr algn="ctr"/>
          <a:r>
            <a:rPr lang="en-US" sz="1100"/>
            <a:t>Checking/supporting</a:t>
          </a:r>
        </a:p>
      </xdr:txBody>
    </xdr:sp>
    <xdr:clientData/>
  </xdr:twoCellAnchor>
  <xdr:twoCellAnchor>
    <xdr:from>
      <xdr:col>3</xdr:col>
      <xdr:colOff>6825345</xdr:colOff>
      <xdr:row>17</xdr:row>
      <xdr:rowOff>1060863</xdr:rowOff>
    </xdr:from>
    <xdr:to>
      <xdr:col>3</xdr:col>
      <xdr:colOff>6827618</xdr:colOff>
      <xdr:row>20</xdr:row>
      <xdr:rowOff>698664</xdr:rowOff>
    </xdr:to>
    <xdr:cxnSp macro="">
      <xdr:nvCxnSpPr>
        <xdr:cNvPr id="48" name="Straight Arrow Connector 193">
          <a:extLst>
            <a:ext uri="{FF2B5EF4-FFF2-40B4-BE49-F238E27FC236}">
              <a16:creationId xmlns:a16="http://schemas.microsoft.com/office/drawing/2014/main" id="{095066E2-F73C-4B99-9BED-D394ACC0B824}"/>
            </a:ext>
          </a:extLst>
        </xdr:cNvPr>
        <xdr:cNvCxnSpPr/>
      </xdr:nvCxnSpPr>
      <xdr:spPr bwMode="auto">
        <a:xfrm>
          <a:off x="18451288" y="8735292"/>
          <a:ext cx="2273" cy="39594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398911</xdr:colOff>
      <xdr:row>17</xdr:row>
      <xdr:rowOff>964028</xdr:rowOff>
    </xdr:from>
    <xdr:to>
      <xdr:col>4</xdr:col>
      <xdr:colOff>2579915</xdr:colOff>
      <xdr:row>18</xdr:row>
      <xdr:rowOff>489858</xdr:rowOff>
    </xdr:to>
    <xdr:sp macro="" textlink="">
      <xdr:nvSpPr>
        <xdr:cNvPr id="2" name="Explosion: 14 Points 135">
          <a:extLst>
            <a:ext uri="{FF2B5EF4-FFF2-40B4-BE49-F238E27FC236}">
              <a16:creationId xmlns:a16="http://schemas.microsoft.com/office/drawing/2014/main" id="{C514456C-A627-4A4E-AF85-3514DD6C1BB2}"/>
            </a:ext>
          </a:extLst>
        </xdr:cNvPr>
        <xdr:cNvSpPr/>
      </xdr:nvSpPr>
      <xdr:spPr>
        <a:xfrm>
          <a:off x="23890282" y="8638457"/>
          <a:ext cx="2181004" cy="1104258"/>
        </a:xfrm>
        <a:prstGeom prst="irregularSeal2">
          <a:avLst/>
        </a:prstGeom>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ja-JP" altLang="en-US" sz="1100"/>
            <a:t>課題発生</a:t>
          </a:r>
          <a:endParaRPr lang="en-US" sz="1100"/>
        </a:p>
      </xdr:txBody>
    </xdr:sp>
    <xdr:clientData/>
  </xdr:twoCellAnchor>
  <xdr:twoCellAnchor>
    <xdr:from>
      <xdr:col>4</xdr:col>
      <xdr:colOff>2848493</xdr:colOff>
      <xdr:row>19</xdr:row>
      <xdr:rowOff>335215</xdr:rowOff>
    </xdr:from>
    <xdr:to>
      <xdr:col>4</xdr:col>
      <xdr:colOff>4204853</xdr:colOff>
      <xdr:row>19</xdr:row>
      <xdr:rowOff>874565</xdr:rowOff>
    </xdr:to>
    <xdr:sp macro="" textlink="">
      <xdr:nvSpPr>
        <xdr:cNvPr id="52" name="Rectangle: Rounded Corners 45">
          <a:extLst>
            <a:ext uri="{FF2B5EF4-FFF2-40B4-BE49-F238E27FC236}">
              <a16:creationId xmlns:a16="http://schemas.microsoft.com/office/drawing/2014/main" id="{A774F9F2-E12C-4971-A6BC-5D2068B8FC41}"/>
            </a:ext>
          </a:extLst>
        </xdr:cNvPr>
        <xdr:cNvSpPr/>
      </xdr:nvSpPr>
      <xdr:spPr>
        <a:xfrm>
          <a:off x="26339864" y="10916129"/>
          <a:ext cx="1356360" cy="53935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報告書作成</a:t>
          </a:r>
          <a:endParaRPr lang="en-US" altLang="ja-JP" sz="1100"/>
        </a:p>
        <a:p>
          <a:pPr algn="ctr"/>
          <a:r>
            <a:rPr lang="en-US" sz="1100"/>
            <a:t>Report writing</a:t>
          </a:r>
        </a:p>
      </xdr:txBody>
    </xdr:sp>
    <xdr:clientData/>
  </xdr:twoCellAnchor>
  <xdr:twoCellAnchor>
    <xdr:from>
      <xdr:col>4</xdr:col>
      <xdr:colOff>2882137</xdr:colOff>
      <xdr:row>17</xdr:row>
      <xdr:rowOff>413656</xdr:rowOff>
    </xdr:from>
    <xdr:to>
      <xdr:col>4</xdr:col>
      <xdr:colOff>4224052</xdr:colOff>
      <xdr:row>17</xdr:row>
      <xdr:rowOff>1209274</xdr:rowOff>
    </xdr:to>
    <xdr:sp macro="" textlink="">
      <xdr:nvSpPr>
        <xdr:cNvPr id="53" name="Rectangle: Rounded Corners 46">
          <a:extLst>
            <a:ext uri="{FF2B5EF4-FFF2-40B4-BE49-F238E27FC236}">
              <a16:creationId xmlns:a16="http://schemas.microsoft.com/office/drawing/2014/main" id="{733AEB6C-28FE-461E-847D-282C13BE48FD}"/>
            </a:ext>
          </a:extLst>
        </xdr:cNvPr>
        <xdr:cNvSpPr/>
      </xdr:nvSpPr>
      <xdr:spPr>
        <a:xfrm>
          <a:off x="26373508" y="8088085"/>
          <a:ext cx="1341915" cy="795618"/>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調査結果確認</a:t>
          </a:r>
          <a:br>
            <a:rPr lang="en-US" altLang="ja-JP" sz="1100"/>
          </a:br>
          <a:r>
            <a:rPr lang="en-US" altLang="ja-JP" sz="1100"/>
            <a:t>Confirmation of survey results</a:t>
          </a:r>
        </a:p>
      </xdr:txBody>
    </xdr:sp>
    <xdr:clientData/>
  </xdr:twoCellAnchor>
  <xdr:twoCellAnchor>
    <xdr:from>
      <xdr:col>4</xdr:col>
      <xdr:colOff>4242506</xdr:colOff>
      <xdr:row>18</xdr:row>
      <xdr:rowOff>1275751</xdr:rowOff>
    </xdr:from>
    <xdr:to>
      <xdr:col>4</xdr:col>
      <xdr:colOff>6125096</xdr:colOff>
      <xdr:row>19</xdr:row>
      <xdr:rowOff>604155</xdr:rowOff>
    </xdr:to>
    <xdr:sp macro="" textlink="">
      <xdr:nvSpPr>
        <xdr:cNvPr id="54" name="TextBox 50">
          <a:extLst>
            <a:ext uri="{FF2B5EF4-FFF2-40B4-BE49-F238E27FC236}">
              <a16:creationId xmlns:a16="http://schemas.microsoft.com/office/drawing/2014/main" id="{1CEE20D2-5F7F-4329-AA17-E73BB02CE55E}"/>
            </a:ext>
          </a:extLst>
        </xdr:cNvPr>
        <xdr:cNvSpPr txBox="1"/>
      </xdr:nvSpPr>
      <xdr:spPr>
        <a:xfrm>
          <a:off x="27733877" y="10528608"/>
          <a:ext cx="1882590" cy="65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調査結果</a:t>
          </a:r>
          <a:r>
            <a:rPr lang="en-US" altLang="ja-JP" sz="1100"/>
            <a:t>(Survey results)</a:t>
          </a:r>
        </a:p>
        <a:p>
          <a:r>
            <a:rPr lang="ja-JP" altLang="en-US" sz="1100"/>
            <a:t>対策提案</a:t>
          </a:r>
          <a:r>
            <a:rPr lang="en-US" altLang="ja-JP" sz="1100"/>
            <a:t>(Countermeasure proposal)</a:t>
          </a:r>
          <a:endParaRPr lang="en-US" sz="1100"/>
        </a:p>
      </xdr:txBody>
    </xdr:sp>
    <xdr:clientData/>
  </xdr:twoCellAnchor>
  <xdr:twoCellAnchor>
    <xdr:from>
      <xdr:col>4</xdr:col>
      <xdr:colOff>4936571</xdr:colOff>
      <xdr:row>17</xdr:row>
      <xdr:rowOff>492971</xdr:rowOff>
    </xdr:from>
    <xdr:to>
      <xdr:col>4</xdr:col>
      <xdr:colOff>6278486</xdr:colOff>
      <xdr:row>17</xdr:row>
      <xdr:rowOff>1108421</xdr:rowOff>
    </xdr:to>
    <xdr:sp macro="" textlink="">
      <xdr:nvSpPr>
        <xdr:cNvPr id="55" name="Rectangle: Rounded Corners 56">
          <a:extLst>
            <a:ext uri="{FF2B5EF4-FFF2-40B4-BE49-F238E27FC236}">
              <a16:creationId xmlns:a16="http://schemas.microsoft.com/office/drawing/2014/main" id="{D7249E39-6823-434E-8C52-7B13D50526AA}"/>
            </a:ext>
          </a:extLst>
        </xdr:cNvPr>
        <xdr:cNvSpPr/>
      </xdr:nvSpPr>
      <xdr:spPr>
        <a:xfrm>
          <a:off x="28427942" y="8167400"/>
          <a:ext cx="1341915" cy="615450"/>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作業承認</a:t>
          </a:r>
          <a:br>
            <a:rPr lang="en-US" altLang="ja-JP" sz="1100"/>
          </a:br>
          <a:r>
            <a:rPr lang="en-US" altLang="ja-JP" sz="1100"/>
            <a:t>Work approval</a:t>
          </a:r>
        </a:p>
      </xdr:txBody>
    </xdr:sp>
    <xdr:clientData/>
  </xdr:twoCellAnchor>
  <xdr:twoCellAnchor>
    <xdr:from>
      <xdr:col>4</xdr:col>
      <xdr:colOff>4224052</xdr:colOff>
      <xdr:row>17</xdr:row>
      <xdr:rowOff>800696</xdr:rowOff>
    </xdr:from>
    <xdr:to>
      <xdr:col>4</xdr:col>
      <xdr:colOff>4936571</xdr:colOff>
      <xdr:row>17</xdr:row>
      <xdr:rowOff>811465</xdr:rowOff>
    </xdr:to>
    <xdr:cxnSp macro="">
      <xdr:nvCxnSpPr>
        <xdr:cNvPr id="56" name="Straight Arrow Connector 57">
          <a:extLst>
            <a:ext uri="{FF2B5EF4-FFF2-40B4-BE49-F238E27FC236}">
              <a16:creationId xmlns:a16="http://schemas.microsoft.com/office/drawing/2014/main" id="{BFA6D6CF-B179-4A97-B1B4-0AA65B0F07AC}"/>
            </a:ext>
          </a:extLst>
        </xdr:cNvPr>
        <xdr:cNvCxnSpPr>
          <a:stCxn id="53" idx="3"/>
          <a:endCxn id="55" idx="1"/>
        </xdr:cNvCxnSpPr>
      </xdr:nvCxnSpPr>
      <xdr:spPr bwMode="auto">
        <a:xfrm flipV="1">
          <a:off x="27715423" y="8475125"/>
          <a:ext cx="712519" cy="107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4931622</xdr:colOff>
      <xdr:row>20</xdr:row>
      <xdr:rowOff>463281</xdr:rowOff>
    </xdr:from>
    <xdr:to>
      <xdr:col>4</xdr:col>
      <xdr:colOff>6287982</xdr:colOff>
      <xdr:row>20</xdr:row>
      <xdr:rowOff>1074802</xdr:rowOff>
    </xdr:to>
    <xdr:sp macro="" textlink="">
      <xdr:nvSpPr>
        <xdr:cNvPr id="59" name="Rectangle: Rounded Corners 68">
          <a:extLst>
            <a:ext uri="{FF2B5EF4-FFF2-40B4-BE49-F238E27FC236}">
              <a16:creationId xmlns:a16="http://schemas.microsoft.com/office/drawing/2014/main" id="{26B1FBB0-0D5B-4715-B462-B596C1DBBB57}"/>
            </a:ext>
          </a:extLst>
        </xdr:cNvPr>
        <xdr:cNvSpPr/>
      </xdr:nvSpPr>
      <xdr:spPr>
        <a:xfrm>
          <a:off x="28422993" y="12459338"/>
          <a:ext cx="1356360" cy="611521"/>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a:t>
          </a:r>
          <a:endParaRPr lang="en-US" altLang="ja-JP" sz="1100"/>
        </a:p>
        <a:p>
          <a:pPr algn="ctr"/>
          <a:r>
            <a:rPr lang="en-US" sz="1100"/>
            <a:t>Correspondence</a:t>
          </a:r>
        </a:p>
      </xdr:txBody>
    </xdr:sp>
    <xdr:clientData/>
  </xdr:twoCellAnchor>
  <xdr:twoCellAnchor>
    <xdr:from>
      <xdr:col>4</xdr:col>
      <xdr:colOff>5607529</xdr:colOff>
      <xdr:row>17</xdr:row>
      <xdr:rowOff>1108421</xdr:rowOff>
    </xdr:from>
    <xdr:to>
      <xdr:col>4</xdr:col>
      <xdr:colOff>5609802</xdr:colOff>
      <xdr:row>20</xdr:row>
      <xdr:rowOff>463281</xdr:rowOff>
    </xdr:to>
    <xdr:cxnSp macro="">
      <xdr:nvCxnSpPr>
        <xdr:cNvPr id="60" name="Straight Arrow Connector 69">
          <a:extLst>
            <a:ext uri="{FF2B5EF4-FFF2-40B4-BE49-F238E27FC236}">
              <a16:creationId xmlns:a16="http://schemas.microsoft.com/office/drawing/2014/main" id="{1B2F95D7-5388-4335-A31B-5AC9FC2DBE01}"/>
            </a:ext>
          </a:extLst>
        </xdr:cNvPr>
        <xdr:cNvCxnSpPr>
          <a:stCxn id="55" idx="2"/>
          <a:endCxn id="59" idx="0"/>
        </xdr:cNvCxnSpPr>
      </xdr:nvCxnSpPr>
      <xdr:spPr bwMode="auto">
        <a:xfrm>
          <a:off x="29098900" y="8782850"/>
          <a:ext cx="2273" cy="3676488"/>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5243352</xdr:colOff>
      <xdr:row>17</xdr:row>
      <xdr:rowOff>1060018</xdr:rowOff>
    </xdr:from>
    <xdr:to>
      <xdr:col>4</xdr:col>
      <xdr:colOff>7368947</xdr:colOff>
      <xdr:row>17</xdr:row>
      <xdr:rowOff>1448149</xdr:rowOff>
    </xdr:to>
    <xdr:sp macro="" textlink="">
      <xdr:nvSpPr>
        <xdr:cNvPr id="61" name="TextBox 72">
          <a:extLst>
            <a:ext uri="{FF2B5EF4-FFF2-40B4-BE49-F238E27FC236}">
              <a16:creationId xmlns:a16="http://schemas.microsoft.com/office/drawing/2014/main" id="{2EEEBCFC-9367-45B1-B832-F9A940180C6F}"/>
            </a:ext>
          </a:extLst>
        </xdr:cNvPr>
        <xdr:cNvSpPr txBox="1"/>
      </xdr:nvSpPr>
      <xdr:spPr>
        <a:xfrm>
          <a:off x="28734723" y="8734447"/>
          <a:ext cx="2125595" cy="388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作業の許可</a:t>
          </a:r>
          <a:r>
            <a:rPr lang="en-US" altLang="ja-JP" sz="1100"/>
            <a:t>(Permission to work)</a:t>
          </a:r>
          <a:endParaRPr lang="en-US" sz="1100"/>
        </a:p>
      </xdr:txBody>
    </xdr:sp>
    <xdr:clientData/>
  </xdr:twoCellAnchor>
  <xdr:twoCellAnchor>
    <xdr:from>
      <xdr:col>4</xdr:col>
      <xdr:colOff>1676991</xdr:colOff>
      <xdr:row>19</xdr:row>
      <xdr:rowOff>874565</xdr:rowOff>
    </xdr:from>
    <xdr:to>
      <xdr:col>4</xdr:col>
      <xdr:colOff>3526673</xdr:colOff>
      <xdr:row>20</xdr:row>
      <xdr:rowOff>818830</xdr:rowOff>
    </xdr:to>
    <xdr:cxnSp macro="">
      <xdr:nvCxnSpPr>
        <xdr:cNvPr id="62" name="Connector: Elbow 87">
          <a:extLst>
            <a:ext uri="{FF2B5EF4-FFF2-40B4-BE49-F238E27FC236}">
              <a16:creationId xmlns:a16="http://schemas.microsoft.com/office/drawing/2014/main" id="{4944548D-BF8E-44D9-8C78-165158D227B4}"/>
            </a:ext>
          </a:extLst>
        </xdr:cNvPr>
        <xdr:cNvCxnSpPr>
          <a:stCxn id="4" idx="3"/>
          <a:endCxn id="52" idx="2"/>
        </xdr:cNvCxnSpPr>
      </xdr:nvCxnSpPr>
      <xdr:spPr bwMode="auto">
        <a:xfrm flipV="1">
          <a:off x="25168362" y="11455479"/>
          <a:ext cx="1849682" cy="1359408"/>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3526673</xdr:colOff>
      <xdr:row>17</xdr:row>
      <xdr:rowOff>1209274</xdr:rowOff>
    </xdr:from>
    <xdr:to>
      <xdr:col>4</xdr:col>
      <xdr:colOff>3553095</xdr:colOff>
      <xdr:row>19</xdr:row>
      <xdr:rowOff>335215</xdr:rowOff>
    </xdr:to>
    <xdr:cxnSp macro="">
      <xdr:nvCxnSpPr>
        <xdr:cNvPr id="63" name="Straight Arrow Connector 89">
          <a:extLst>
            <a:ext uri="{FF2B5EF4-FFF2-40B4-BE49-F238E27FC236}">
              <a16:creationId xmlns:a16="http://schemas.microsoft.com/office/drawing/2014/main" id="{D9E92F9F-942B-4D3C-82B0-0E075D772610}"/>
            </a:ext>
          </a:extLst>
        </xdr:cNvPr>
        <xdr:cNvCxnSpPr>
          <a:stCxn id="52" idx="0"/>
          <a:endCxn id="53" idx="2"/>
        </xdr:cNvCxnSpPr>
      </xdr:nvCxnSpPr>
      <xdr:spPr bwMode="auto">
        <a:xfrm flipV="1">
          <a:off x="27018044" y="8883703"/>
          <a:ext cx="26422" cy="2032426"/>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4926674</xdr:colOff>
      <xdr:row>19</xdr:row>
      <xdr:rowOff>380038</xdr:rowOff>
    </xdr:from>
    <xdr:to>
      <xdr:col>4</xdr:col>
      <xdr:colOff>6283034</xdr:colOff>
      <xdr:row>19</xdr:row>
      <xdr:rowOff>1164450</xdr:rowOff>
    </xdr:to>
    <xdr:sp macro="" textlink="">
      <xdr:nvSpPr>
        <xdr:cNvPr id="64" name="Rectangle: Rounded Corners 91">
          <a:extLst>
            <a:ext uri="{FF2B5EF4-FFF2-40B4-BE49-F238E27FC236}">
              <a16:creationId xmlns:a16="http://schemas.microsoft.com/office/drawing/2014/main" id="{26AC7761-BC17-41B2-A01F-97A1635CB02C}"/>
            </a:ext>
          </a:extLst>
        </xdr:cNvPr>
        <xdr:cNvSpPr/>
      </xdr:nvSpPr>
      <xdr:spPr>
        <a:xfrm>
          <a:off x="28418045" y="10960952"/>
          <a:ext cx="1356360" cy="78441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対応の指示</a:t>
          </a:r>
          <a:br>
            <a:rPr lang="en-US" altLang="ja-JP" sz="1100"/>
          </a:br>
          <a:r>
            <a:rPr lang="en-US" altLang="ja-JP" sz="1100"/>
            <a:t>Correspondence instructions</a:t>
          </a:r>
          <a:endParaRPr lang="en-US" sz="1100"/>
        </a:p>
      </xdr:txBody>
    </xdr:sp>
    <xdr:clientData/>
  </xdr:twoCellAnchor>
  <xdr:twoCellAnchor>
    <xdr:from>
      <xdr:col>4</xdr:col>
      <xdr:colOff>6978139</xdr:colOff>
      <xdr:row>17</xdr:row>
      <xdr:rowOff>490002</xdr:rowOff>
    </xdr:from>
    <xdr:to>
      <xdr:col>4</xdr:col>
      <xdr:colOff>8320054</xdr:colOff>
      <xdr:row>17</xdr:row>
      <xdr:rowOff>1018774</xdr:rowOff>
    </xdr:to>
    <xdr:sp macro="" textlink="">
      <xdr:nvSpPr>
        <xdr:cNvPr id="65" name="Rectangle: Rounded Corners 108">
          <a:extLst>
            <a:ext uri="{FF2B5EF4-FFF2-40B4-BE49-F238E27FC236}">
              <a16:creationId xmlns:a16="http://schemas.microsoft.com/office/drawing/2014/main" id="{A240DB8B-4A78-49E7-8EEB-6EF2AEBC1A57}"/>
            </a:ext>
          </a:extLst>
        </xdr:cNvPr>
        <xdr:cNvSpPr/>
      </xdr:nvSpPr>
      <xdr:spPr>
        <a:xfrm>
          <a:off x="30469510" y="8164431"/>
          <a:ext cx="1341915" cy="52877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最終確認</a:t>
          </a:r>
          <a:endParaRPr lang="en-US" altLang="ja-JP" sz="1100"/>
        </a:p>
        <a:p>
          <a:pPr algn="ctr"/>
          <a:r>
            <a:rPr lang="en-US" altLang="ja-JP" sz="1100"/>
            <a:t>Final confirmation</a:t>
          </a:r>
        </a:p>
      </xdr:txBody>
    </xdr:sp>
    <xdr:clientData/>
  </xdr:twoCellAnchor>
  <xdr:twoCellAnchor>
    <xdr:from>
      <xdr:col>4</xdr:col>
      <xdr:colOff>6244439</xdr:colOff>
      <xdr:row>17</xdr:row>
      <xdr:rowOff>997003</xdr:rowOff>
    </xdr:from>
    <xdr:to>
      <xdr:col>4</xdr:col>
      <xdr:colOff>7605554</xdr:colOff>
      <xdr:row>20</xdr:row>
      <xdr:rowOff>747271</xdr:rowOff>
    </xdr:to>
    <xdr:cxnSp macro="">
      <xdr:nvCxnSpPr>
        <xdr:cNvPr id="66" name="Connector: Elbow 109">
          <a:extLst>
            <a:ext uri="{FF2B5EF4-FFF2-40B4-BE49-F238E27FC236}">
              <a16:creationId xmlns:a16="http://schemas.microsoft.com/office/drawing/2014/main" id="{8F4E521A-BF55-43EC-84DD-8CF1873FB32F}"/>
            </a:ext>
          </a:extLst>
        </xdr:cNvPr>
        <xdr:cNvCxnSpPr>
          <a:cxnSpLocks/>
        </xdr:cNvCxnSpPr>
      </xdr:nvCxnSpPr>
      <xdr:spPr bwMode="auto">
        <a:xfrm flipV="1">
          <a:off x="29735810" y="8671432"/>
          <a:ext cx="1361115" cy="4071896"/>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6983873</xdr:colOff>
      <xdr:row>19</xdr:row>
      <xdr:rowOff>40718</xdr:rowOff>
    </xdr:from>
    <xdr:to>
      <xdr:col>4</xdr:col>
      <xdr:colOff>9449982</xdr:colOff>
      <xdr:row>19</xdr:row>
      <xdr:rowOff>548125</xdr:rowOff>
    </xdr:to>
    <xdr:sp macro="" textlink="">
      <xdr:nvSpPr>
        <xdr:cNvPr id="67" name="TextBox 112">
          <a:extLst>
            <a:ext uri="{FF2B5EF4-FFF2-40B4-BE49-F238E27FC236}">
              <a16:creationId xmlns:a16="http://schemas.microsoft.com/office/drawing/2014/main" id="{9683C464-8591-4AA7-9793-83B37F03A114}"/>
            </a:ext>
          </a:extLst>
        </xdr:cNvPr>
        <xdr:cNvSpPr txBox="1"/>
      </xdr:nvSpPr>
      <xdr:spPr>
        <a:xfrm>
          <a:off x="30475244" y="10621632"/>
          <a:ext cx="2466109" cy="507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対応完了報告</a:t>
          </a:r>
          <a:r>
            <a:rPr lang="en-US" altLang="ja-JP" sz="1100"/>
            <a:t>(Report after response completion)</a:t>
          </a:r>
        </a:p>
        <a:p>
          <a:endParaRPr lang="en-US" sz="1100"/>
        </a:p>
      </xdr:txBody>
    </xdr:sp>
    <xdr:clientData/>
  </xdr:twoCellAnchor>
  <xdr:twoCellAnchor>
    <xdr:from>
      <xdr:col>4</xdr:col>
      <xdr:colOff>7016736</xdr:colOff>
      <xdr:row>19</xdr:row>
      <xdr:rowOff>561254</xdr:rowOff>
    </xdr:from>
    <xdr:to>
      <xdr:col>4</xdr:col>
      <xdr:colOff>8305208</xdr:colOff>
      <xdr:row>19</xdr:row>
      <xdr:rowOff>1164450</xdr:rowOff>
    </xdr:to>
    <xdr:sp macro="" textlink="">
      <xdr:nvSpPr>
        <xdr:cNvPr id="68" name="Rectangle: Rounded Corners 113">
          <a:extLst>
            <a:ext uri="{FF2B5EF4-FFF2-40B4-BE49-F238E27FC236}">
              <a16:creationId xmlns:a16="http://schemas.microsoft.com/office/drawing/2014/main" id="{D2D7D9E0-F454-4516-9A88-1B83397CD114}"/>
            </a:ext>
          </a:extLst>
        </xdr:cNvPr>
        <xdr:cNvSpPr/>
      </xdr:nvSpPr>
      <xdr:spPr>
        <a:xfrm>
          <a:off x="30508107" y="11142168"/>
          <a:ext cx="1288472" cy="60319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br>
            <a:rPr lang="en-US" altLang="ja-JP" sz="1100"/>
          </a:br>
          <a:r>
            <a:rPr lang="en-US" altLang="ja-JP" sz="1100"/>
            <a:t>Checking</a:t>
          </a:r>
          <a:endParaRPr lang="ja-JP" altLang="en-US" sz="1100"/>
        </a:p>
      </xdr:txBody>
    </xdr:sp>
    <xdr:clientData/>
  </xdr:twoCellAnchor>
  <xdr:twoCellAnchor>
    <xdr:from>
      <xdr:col>4</xdr:col>
      <xdr:colOff>7237418</xdr:colOff>
      <xdr:row>20</xdr:row>
      <xdr:rowOff>27853</xdr:rowOff>
    </xdr:from>
    <xdr:to>
      <xdr:col>4</xdr:col>
      <xdr:colOff>9703527</xdr:colOff>
      <xdr:row>20</xdr:row>
      <xdr:rowOff>794656</xdr:rowOff>
    </xdr:to>
    <xdr:sp macro="" textlink="">
      <xdr:nvSpPr>
        <xdr:cNvPr id="71" name="TextBox 117">
          <a:extLst>
            <a:ext uri="{FF2B5EF4-FFF2-40B4-BE49-F238E27FC236}">
              <a16:creationId xmlns:a16="http://schemas.microsoft.com/office/drawing/2014/main" id="{A2F6C064-095F-40F6-8BA6-E38D951B348B}"/>
            </a:ext>
          </a:extLst>
        </xdr:cNvPr>
        <xdr:cNvSpPr txBox="1"/>
      </xdr:nvSpPr>
      <xdr:spPr>
        <a:xfrm>
          <a:off x="30728789" y="12023910"/>
          <a:ext cx="2466109" cy="7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テスト結果</a:t>
          </a:r>
          <a:r>
            <a:rPr lang="en-US" altLang="ja-JP" sz="1100"/>
            <a:t>(Test results)</a:t>
          </a:r>
        </a:p>
        <a:p>
          <a:r>
            <a:rPr lang="ja-JP" altLang="en-US" sz="1100"/>
            <a:t>対応完了報告</a:t>
          </a:r>
          <a:r>
            <a:rPr lang="en-US" sz="1100">
              <a:solidFill>
                <a:schemeClr val="dk1"/>
              </a:solidFill>
              <a:effectLst/>
              <a:latin typeface="+mn-lt"/>
              <a:ea typeface="+mn-ea"/>
              <a:cs typeface="+mn-cs"/>
            </a:rPr>
            <a:t>(Report after response completion)</a:t>
          </a:r>
          <a:endParaRPr lang="en-US" altLang="ja-JP" sz="1100"/>
        </a:p>
      </xdr:txBody>
    </xdr:sp>
    <xdr:clientData/>
  </xdr:twoCellAnchor>
  <xdr:twoCellAnchor>
    <xdr:from>
      <xdr:col>4</xdr:col>
      <xdr:colOff>2689166</xdr:colOff>
      <xdr:row>18</xdr:row>
      <xdr:rowOff>380039</xdr:rowOff>
    </xdr:from>
    <xdr:to>
      <xdr:col>4</xdr:col>
      <xdr:colOff>4441766</xdr:colOff>
      <xdr:row>18</xdr:row>
      <xdr:rowOff>1018774</xdr:rowOff>
    </xdr:to>
    <xdr:sp macro="" textlink="">
      <xdr:nvSpPr>
        <xdr:cNvPr id="72" name="Rectangle: Rounded Corners 124">
          <a:extLst>
            <a:ext uri="{FF2B5EF4-FFF2-40B4-BE49-F238E27FC236}">
              <a16:creationId xmlns:a16="http://schemas.microsoft.com/office/drawing/2014/main" id="{A6B86325-AB1A-4277-BCC7-56C1BAD90934}"/>
            </a:ext>
          </a:extLst>
        </xdr:cNvPr>
        <xdr:cNvSpPr/>
      </xdr:nvSpPr>
      <xdr:spPr>
        <a:xfrm>
          <a:off x="26180537" y="9632896"/>
          <a:ext cx="1752600" cy="63873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4</xdr:col>
      <xdr:colOff>4855423</xdr:colOff>
      <xdr:row>18</xdr:row>
      <xdr:rowOff>380039</xdr:rowOff>
    </xdr:from>
    <xdr:to>
      <xdr:col>4</xdr:col>
      <xdr:colOff>6608023</xdr:colOff>
      <xdr:row>18</xdr:row>
      <xdr:rowOff>1029980</xdr:rowOff>
    </xdr:to>
    <xdr:sp macro="" textlink="">
      <xdr:nvSpPr>
        <xdr:cNvPr id="74" name="Rectangle: Rounded Corners 125">
          <a:extLst>
            <a:ext uri="{FF2B5EF4-FFF2-40B4-BE49-F238E27FC236}">
              <a16:creationId xmlns:a16="http://schemas.microsoft.com/office/drawing/2014/main" id="{3FF076D8-0D66-4ADA-AB9B-277F322601D0}"/>
            </a:ext>
          </a:extLst>
        </xdr:cNvPr>
        <xdr:cNvSpPr/>
      </xdr:nvSpPr>
      <xdr:spPr>
        <a:xfrm>
          <a:off x="28346794" y="9632896"/>
          <a:ext cx="1752600" cy="649941"/>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4</xdr:col>
      <xdr:colOff>6876210</xdr:colOff>
      <xdr:row>18</xdr:row>
      <xdr:rowOff>368833</xdr:rowOff>
    </xdr:from>
    <xdr:to>
      <xdr:col>4</xdr:col>
      <xdr:colOff>8628810</xdr:colOff>
      <xdr:row>18</xdr:row>
      <xdr:rowOff>1007568</xdr:rowOff>
    </xdr:to>
    <xdr:sp macro="" textlink="">
      <xdr:nvSpPr>
        <xdr:cNvPr id="75" name="Rectangle: Rounded Corners 126">
          <a:extLst>
            <a:ext uri="{FF2B5EF4-FFF2-40B4-BE49-F238E27FC236}">
              <a16:creationId xmlns:a16="http://schemas.microsoft.com/office/drawing/2014/main" id="{11EBD064-0190-4D0D-B7D6-79D0192D297B}"/>
            </a:ext>
          </a:extLst>
        </xdr:cNvPr>
        <xdr:cNvSpPr/>
      </xdr:nvSpPr>
      <xdr:spPr>
        <a:xfrm>
          <a:off x="30367581" y="9621690"/>
          <a:ext cx="1752600" cy="638735"/>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solidFill>
                <a:schemeClr val="dk1"/>
              </a:solidFill>
              <a:effectLst/>
              <a:latin typeface="+mn-lt"/>
              <a:ea typeface="+mn-ea"/>
              <a:cs typeface="+mn-cs"/>
            </a:rPr>
            <a:t>確認・サポート</a:t>
          </a:r>
          <a:r>
            <a:rPr lang="en-US" sz="1100">
              <a:solidFill>
                <a:schemeClr val="dk1"/>
              </a:solidFill>
              <a:effectLst/>
              <a:latin typeface="+mn-lt"/>
              <a:ea typeface="+mn-ea"/>
              <a:cs typeface="+mn-cs"/>
            </a:rPr>
            <a:t>(Checking/Supporting)</a:t>
          </a:r>
          <a:endParaRPr lang="en-US">
            <a:effectLst/>
          </a:endParaRPr>
        </a:p>
      </xdr:txBody>
    </xdr:sp>
    <xdr:clientData/>
  </xdr:twoCellAnchor>
  <xdr:twoCellAnchor>
    <xdr:from>
      <xdr:col>4</xdr:col>
      <xdr:colOff>8880167</xdr:colOff>
      <xdr:row>19</xdr:row>
      <xdr:rowOff>539482</xdr:rowOff>
    </xdr:from>
    <xdr:to>
      <xdr:col>4</xdr:col>
      <xdr:colOff>10236527</xdr:colOff>
      <xdr:row>19</xdr:row>
      <xdr:rowOff>1142038</xdr:rowOff>
    </xdr:to>
    <xdr:sp macro="" textlink="">
      <xdr:nvSpPr>
        <xdr:cNvPr id="76" name="Rectangle: Rounded Corners 127">
          <a:extLst>
            <a:ext uri="{FF2B5EF4-FFF2-40B4-BE49-F238E27FC236}">
              <a16:creationId xmlns:a16="http://schemas.microsoft.com/office/drawing/2014/main" id="{E5DA6659-D6AB-48C8-9A53-74BD0851B3CD}"/>
            </a:ext>
          </a:extLst>
        </xdr:cNvPr>
        <xdr:cNvSpPr/>
      </xdr:nvSpPr>
      <xdr:spPr>
        <a:xfrm>
          <a:off x="32371538" y="11120396"/>
          <a:ext cx="1356360" cy="602556"/>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報告書更新</a:t>
          </a:r>
          <a:endParaRPr lang="en-US" altLang="ja-JP" sz="1100"/>
        </a:p>
        <a:p>
          <a:pPr algn="ctr"/>
          <a:r>
            <a:rPr lang="en-US" sz="1100"/>
            <a:t>Report update</a:t>
          </a:r>
        </a:p>
      </xdr:txBody>
    </xdr:sp>
    <xdr:clientData/>
  </xdr:twoCellAnchor>
  <xdr:twoCellAnchor>
    <xdr:from>
      <xdr:col>4</xdr:col>
      <xdr:colOff>8869281</xdr:colOff>
      <xdr:row>17</xdr:row>
      <xdr:rowOff>485054</xdr:rowOff>
    </xdr:from>
    <xdr:to>
      <xdr:col>4</xdr:col>
      <xdr:colOff>10211196</xdr:colOff>
      <xdr:row>17</xdr:row>
      <xdr:rowOff>1041186</xdr:rowOff>
    </xdr:to>
    <xdr:sp macro="" textlink="">
      <xdr:nvSpPr>
        <xdr:cNvPr id="77" name="Rectangle: Rounded Corners 128">
          <a:extLst>
            <a:ext uri="{FF2B5EF4-FFF2-40B4-BE49-F238E27FC236}">
              <a16:creationId xmlns:a16="http://schemas.microsoft.com/office/drawing/2014/main" id="{0288E475-BF31-4770-A042-D67B071FBC51}"/>
            </a:ext>
          </a:extLst>
        </xdr:cNvPr>
        <xdr:cNvSpPr/>
      </xdr:nvSpPr>
      <xdr:spPr>
        <a:xfrm>
          <a:off x="32360652" y="8159483"/>
          <a:ext cx="1341915" cy="556132"/>
        </a:xfrm>
        <a:prstGeom prst="round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ja-JP" altLang="en-US" sz="1100"/>
            <a:t>確認</a:t>
          </a:r>
          <a:endParaRPr lang="en-US" altLang="ja-JP" sz="1100"/>
        </a:p>
        <a:p>
          <a:pPr algn="ctr"/>
          <a:r>
            <a:rPr lang="en-US" altLang="ja-JP" sz="1100"/>
            <a:t>Checking</a:t>
          </a:r>
        </a:p>
      </xdr:txBody>
    </xdr:sp>
    <xdr:clientData/>
  </xdr:twoCellAnchor>
  <xdr:twoCellAnchor>
    <xdr:from>
      <xdr:col>4</xdr:col>
      <xdr:colOff>9540239</xdr:colOff>
      <xdr:row>17</xdr:row>
      <xdr:rowOff>1041186</xdr:rowOff>
    </xdr:from>
    <xdr:to>
      <xdr:col>4</xdr:col>
      <xdr:colOff>9558347</xdr:colOff>
      <xdr:row>19</xdr:row>
      <xdr:rowOff>539482</xdr:rowOff>
    </xdr:to>
    <xdr:cxnSp macro="">
      <xdr:nvCxnSpPr>
        <xdr:cNvPr id="78" name="Straight Arrow Connector 129">
          <a:extLst>
            <a:ext uri="{FF2B5EF4-FFF2-40B4-BE49-F238E27FC236}">
              <a16:creationId xmlns:a16="http://schemas.microsoft.com/office/drawing/2014/main" id="{78D6B6CA-B685-438D-919F-5CCAE2E5B94C}"/>
            </a:ext>
          </a:extLst>
        </xdr:cNvPr>
        <xdr:cNvCxnSpPr>
          <a:stCxn id="76" idx="0"/>
          <a:endCxn id="77" idx="2"/>
        </xdr:cNvCxnSpPr>
      </xdr:nvCxnSpPr>
      <xdr:spPr bwMode="auto">
        <a:xfrm flipH="1" flipV="1">
          <a:off x="33031610" y="8715615"/>
          <a:ext cx="18108" cy="240478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9197834</xdr:colOff>
      <xdr:row>18</xdr:row>
      <xdr:rowOff>1290596</xdr:rowOff>
    </xdr:from>
    <xdr:to>
      <xdr:col>4</xdr:col>
      <xdr:colOff>10748641</xdr:colOff>
      <xdr:row>19</xdr:row>
      <xdr:rowOff>691883</xdr:rowOff>
    </xdr:to>
    <xdr:sp macro="" textlink="">
      <xdr:nvSpPr>
        <xdr:cNvPr id="79" name="TextBox 134">
          <a:extLst>
            <a:ext uri="{FF2B5EF4-FFF2-40B4-BE49-F238E27FC236}">
              <a16:creationId xmlns:a16="http://schemas.microsoft.com/office/drawing/2014/main" id="{65AC87A8-7F65-4E20-A960-B20E6C293028}"/>
            </a:ext>
          </a:extLst>
        </xdr:cNvPr>
        <xdr:cNvSpPr txBox="1"/>
      </xdr:nvSpPr>
      <xdr:spPr>
        <a:xfrm>
          <a:off x="32689205" y="10543453"/>
          <a:ext cx="1550807" cy="72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障害の分析 </a:t>
          </a:r>
          <a:r>
            <a:rPr lang="en-US" altLang="ja-JP" sz="1100"/>
            <a:t>(Bug analysis)</a:t>
          </a:r>
        </a:p>
        <a:p>
          <a:r>
            <a:rPr lang="ja-JP" altLang="en-US" sz="1100"/>
            <a:t>今後の対策</a:t>
          </a:r>
          <a:r>
            <a:rPr lang="en-US" altLang="ja-JP" sz="1100"/>
            <a:t>(Future measures)</a:t>
          </a:r>
          <a:endParaRPr lang="en-US" sz="1100"/>
        </a:p>
      </xdr:txBody>
    </xdr:sp>
    <xdr:clientData/>
  </xdr:twoCellAnchor>
  <xdr:twoCellAnchor>
    <xdr:from>
      <xdr:col>4</xdr:col>
      <xdr:colOff>312123</xdr:colOff>
      <xdr:row>17</xdr:row>
      <xdr:rowOff>36761</xdr:rowOff>
    </xdr:from>
    <xdr:to>
      <xdr:col>4</xdr:col>
      <xdr:colOff>6400800</xdr:colOff>
      <xdr:row>17</xdr:row>
      <xdr:rowOff>293914</xdr:rowOff>
    </xdr:to>
    <xdr:sp macro="" textlink="">
      <xdr:nvSpPr>
        <xdr:cNvPr id="81" name="TextBox 72">
          <a:extLst>
            <a:ext uri="{FF2B5EF4-FFF2-40B4-BE49-F238E27FC236}">
              <a16:creationId xmlns:a16="http://schemas.microsoft.com/office/drawing/2014/main" id="{FC840628-FA3C-4180-916F-B1BFB38C97F9}"/>
            </a:ext>
          </a:extLst>
        </xdr:cNvPr>
        <xdr:cNvSpPr txBox="1"/>
      </xdr:nvSpPr>
      <xdr:spPr>
        <a:xfrm>
          <a:off x="23803494" y="7711190"/>
          <a:ext cx="6088677" cy="25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サーバー上で動作するプロセス（ログイン・決済エラーなど）の監視はクライアント様にて行う</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104588</xdr:colOff>
      <xdr:row>10</xdr:row>
      <xdr:rowOff>119530</xdr:rowOff>
    </xdr:from>
    <xdr:to>
      <xdr:col>79</xdr:col>
      <xdr:colOff>74705</xdr:colOff>
      <xdr:row>50</xdr:row>
      <xdr:rowOff>1112395</xdr:rowOff>
    </xdr:to>
    <xdr:pic>
      <xdr:nvPicPr>
        <xdr:cNvPr id="4" name="Picture 3">
          <a:extLst>
            <a:ext uri="{FF2B5EF4-FFF2-40B4-BE49-F238E27FC236}">
              <a16:creationId xmlns:a16="http://schemas.microsoft.com/office/drawing/2014/main" id="{2274FCD0-F159-4323-4A15-5A3143B28C15}"/>
            </a:ext>
          </a:extLst>
        </xdr:cNvPr>
        <xdr:cNvPicPr>
          <a:picLocks noChangeAspect="1"/>
        </xdr:cNvPicPr>
      </xdr:nvPicPr>
      <xdr:blipFill>
        <a:blip xmlns:r="http://schemas.openxmlformats.org/officeDocument/2006/relationships" r:embed="rId1"/>
        <a:stretch>
          <a:fillRect/>
        </a:stretch>
      </xdr:blipFill>
      <xdr:spPr>
        <a:xfrm>
          <a:off x="283882" y="1852706"/>
          <a:ext cx="10518588" cy="8164630"/>
        </a:xfrm>
        <a:prstGeom prst="rect">
          <a:avLst/>
        </a:prstGeom>
      </xdr:spPr>
    </xdr:pic>
    <xdr:clientData/>
  </xdr:twoCellAnchor>
  <xdr:twoCellAnchor editAs="oneCell">
    <xdr:from>
      <xdr:col>5</xdr:col>
      <xdr:colOff>0</xdr:colOff>
      <xdr:row>63</xdr:row>
      <xdr:rowOff>0</xdr:rowOff>
    </xdr:from>
    <xdr:to>
      <xdr:col>69</xdr:col>
      <xdr:colOff>59765</xdr:colOff>
      <xdr:row>81</xdr:row>
      <xdr:rowOff>8141</xdr:rowOff>
    </xdr:to>
    <xdr:pic>
      <xdr:nvPicPr>
        <xdr:cNvPr id="5" name="Picture 4">
          <a:extLst>
            <a:ext uri="{FF2B5EF4-FFF2-40B4-BE49-F238E27FC236}">
              <a16:creationId xmlns:a16="http://schemas.microsoft.com/office/drawing/2014/main" id="{9E61D4AA-8D8A-A520-38C7-6CDC95683107}"/>
            </a:ext>
          </a:extLst>
        </xdr:cNvPr>
        <xdr:cNvPicPr>
          <a:picLocks noChangeAspect="1"/>
        </xdr:cNvPicPr>
      </xdr:nvPicPr>
      <xdr:blipFill>
        <a:blip xmlns:r="http://schemas.openxmlformats.org/officeDocument/2006/relationships" r:embed="rId2"/>
        <a:stretch>
          <a:fillRect/>
        </a:stretch>
      </xdr:blipFill>
      <xdr:spPr>
        <a:xfrm>
          <a:off x="582706" y="12894235"/>
          <a:ext cx="8860118" cy="32354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224490</xdr:colOff>
      <xdr:row>10</xdr:row>
      <xdr:rowOff>120650</xdr:rowOff>
    </xdr:from>
    <xdr:to>
      <xdr:col>5</xdr:col>
      <xdr:colOff>33990</xdr:colOff>
      <xdr:row>13</xdr:row>
      <xdr:rowOff>139700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999502" y="1375709"/>
          <a:ext cx="992841" cy="556932"/>
        </a:xfrm>
        <a:prstGeom prst="rect">
          <a:avLst/>
        </a:prstGeom>
        <a:solidFill>
          <a:schemeClr val="tx2">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ja-JP" altLang="en-US" sz="1100"/>
            <a:t>保守</a:t>
          </a:r>
          <a:br>
            <a:rPr lang="en-US" altLang="ja-JP" sz="1100"/>
          </a:br>
          <a:r>
            <a:rPr lang="ja-JP" altLang="en-US" sz="1100"/>
            <a:t>責任者</a:t>
          </a:r>
          <a:endParaRPr lang="en-US" altLang="ja-JP" sz="1100"/>
        </a:p>
        <a:p>
          <a:pPr algn="ctr"/>
          <a:r>
            <a:rPr lang="en-US" altLang="ja-JP" sz="1100"/>
            <a:t>Dinh</a:t>
          </a:r>
        </a:p>
      </xdr:txBody>
    </xdr:sp>
    <xdr:clientData/>
  </xdr:twoCellAnchor>
  <xdr:twoCellAnchor>
    <xdr:from>
      <xdr:col>8</xdr:col>
      <xdr:colOff>263338</xdr:colOff>
      <xdr:row>15</xdr:row>
      <xdr:rowOff>125506</xdr:rowOff>
    </xdr:from>
    <xdr:to>
      <xdr:col>10</xdr:col>
      <xdr:colOff>485588</xdr:colOff>
      <xdr:row>18</xdr:row>
      <xdr:rowOff>26895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996703" y="2277035"/>
          <a:ext cx="1405591" cy="439272"/>
        </a:xfrm>
        <a:prstGeom prst="rect">
          <a:avLst/>
        </a:prstGeom>
        <a:solidFill>
          <a:schemeClr val="bg2"/>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ja-JP" altLang="en-US" sz="1100"/>
            <a:t>顧客サポート</a:t>
          </a:r>
          <a:endParaRPr lang="en-US" altLang="ja-JP" sz="1100"/>
        </a:p>
        <a:p>
          <a:pPr algn="ctr"/>
          <a:r>
            <a:rPr lang="ja-JP" altLang="en-US" sz="1100"/>
            <a:t>和田</a:t>
          </a:r>
          <a:endParaRPr lang="en-US" altLang="ja-JP" sz="1100"/>
        </a:p>
      </xdr:txBody>
    </xdr:sp>
    <xdr:clientData/>
  </xdr:twoCellAnchor>
  <xdr:twoCellAnchor>
    <xdr:from>
      <xdr:col>11</xdr:col>
      <xdr:colOff>463550</xdr:colOff>
      <xdr:row>10</xdr:row>
      <xdr:rowOff>107950</xdr:rowOff>
    </xdr:from>
    <xdr:to>
      <xdr:col>13</xdr:col>
      <xdr:colOff>273050</xdr:colOff>
      <xdr:row>13</xdr:row>
      <xdr:rowOff>127000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001510" y="1388110"/>
          <a:ext cx="998220" cy="567690"/>
        </a:xfrm>
        <a:prstGeom prst="rect">
          <a:avLst/>
        </a:prstGeom>
        <a:solidFill>
          <a:schemeClr val="tx2">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ja-JP" altLang="en-US" sz="1100"/>
            <a:t>システム</a:t>
          </a:r>
          <a:endParaRPr lang="en-US" altLang="ja-JP" sz="1100"/>
        </a:p>
        <a:p>
          <a:pPr algn="ctr"/>
          <a:r>
            <a:rPr lang="ja-JP" altLang="en-US" sz="1100"/>
            <a:t>担当者</a:t>
          </a:r>
          <a:endParaRPr lang="vi-VN" altLang="ja-JP" sz="1100"/>
        </a:p>
      </xdr:txBody>
    </xdr:sp>
    <xdr:clientData/>
  </xdr:twoCellAnchor>
  <xdr:twoCellAnchor>
    <xdr:from>
      <xdr:col>4</xdr:col>
      <xdr:colOff>490819</xdr:colOff>
      <xdr:row>17</xdr:row>
      <xdr:rowOff>160241</xdr:rowOff>
    </xdr:from>
    <xdr:to>
      <xdr:col>6</xdr:col>
      <xdr:colOff>300319</xdr:colOff>
      <xdr:row>20</xdr:row>
      <xdr:rowOff>179292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2857501" y="2849653"/>
          <a:ext cx="992842" cy="556933"/>
        </a:xfrm>
        <a:prstGeom prst="rect">
          <a:avLst/>
        </a:prstGeom>
        <a:solidFill>
          <a:schemeClr val="tx2">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ja-JP" altLang="en-US" sz="1100">
              <a:solidFill>
                <a:schemeClr val="dk1"/>
              </a:solidFill>
              <a:latin typeface="+mn-lt"/>
              <a:ea typeface="+mn-ea"/>
              <a:cs typeface="+mn-cs"/>
            </a:rPr>
            <a:t>サーバー</a:t>
          </a:r>
          <a:endParaRPr lang="en-US" altLang="ja-JP" sz="1100">
            <a:solidFill>
              <a:schemeClr val="dk1"/>
            </a:solidFill>
            <a:latin typeface="+mn-lt"/>
            <a:ea typeface="+mn-ea"/>
            <a:cs typeface="+mn-cs"/>
          </a:endParaRPr>
        </a:p>
        <a:p>
          <a:pPr marL="0" indent="0" algn="l"/>
          <a:r>
            <a:rPr lang="ja-JP" altLang="en-US" sz="1100">
              <a:solidFill>
                <a:schemeClr val="dk1"/>
              </a:solidFill>
              <a:latin typeface="+mn-lt"/>
              <a:ea typeface="+mn-ea"/>
              <a:cs typeface="+mn-cs"/>
            </a:rPr>
            <a:t>担当者</a:t>
          </a:r>
          <a:endParaRPr lang="en-US" altLang="ja-JP" sz="1100">
            <a:solidFill>
              <a:schemeClr val="dk1"/>
            </a:solidFill>
            <a:latin typeface="+mn-lt"/>
            <a:ea typeface="+mn-ea"/>
            <a:cs typeface="+mn-cs"/>
          </a:endParaRPr>
        </a:p>
        <a:p>
          <a:pPr marL="0" indent="0" algn="l"/>
          <a:r>
            <a:rPr lang="en-US" altLang="ja-JP" sz="1100">
              <a:solidFill>
                <a:schemeClr val="dk1"/>
              </a:solidFill>
              <a:latin typeface="+mn-lt"/>
              <a:ea typeface="+mn-ea"/>
              <a:cs typeface="+mn-cs"/>
            </a:rPr>
            <a:t>Su</a:t>
          </a:r>
        </a:p>
      </xdr:txBody>
    </xdr:sp>
    <xdr:clientData/>
  </xdr:twoCellAnchor>
  <xdr:twoCellAnchor>
    <xdr:from>
      <xdr:col>2</xdr:col>
      <xdr:colOff>450228</xdr:colOff>
      <xdr:row>13</xdr:row>
      <xdr:rowOff>139700</xdr:rowOff>
    </xdr:from>
    <xdr:to>
      <xdr:col>4</xdr:col>
      <xdr:colOff>129241</xdr:colOff>
      <xdr:row>17</xdr:row>
      <xdr:rowOff>178297</xdr:rowOff>
    </xdr:to>
    <xdr:cxnSp macro="">
      <xdr:nvCxnSpPr>
        <xdr:cNvPr id="9" name="コネクタ: カギ線 8">
          <a:extLst>
            <a:ext uri="{FF2B5EF4-FFF2-40B4-BE49-F238E27FC236}">
              <a16:creationId xmlns:a16="http://schemas.microsoft.com/office/drawing/2014/main" id="{00000000-0008-0000-0900-000009000000}"/>
            </a:ext>
          </a:extLst>
        </xdr:cNvPr>
        <xdr:cNvCxnSpPr>
          <a:cxnSpLocks/>
          <a:stCxn id="2" idx="2"/>
          <a:endCxn id="51" idx="0"/>
        </xdr:cNvCxnSpPr>
      </xdr:nvCxnSpPr>
      <xdr:spPr>
        <a:xfrm rot="5400000">
          <a:off x="1277969" y="3079625"/>
          <a:ext cx="919131" cy="86434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129240</xdr:colOff>
      <xdr:row>13</xdr:row>
      <xdr:rowOff>139700</xdr:rowOff>
    </xdr:from>
    <xdr:to>
      <xdr:col>5</xdr:col>
      <xdr:colOff>395568</xdr:colOff>
      <xdr:row>17</xdr:row>
      <xdr:rowOff>160241</xdr:rowOff>
    </xdr:to>
    <xdr:cxnSp macro="">
      <xdr:nvCxnSpPr>
        <xdr:cNvPr id="10" name="コネクタ: カギ線 9">
          <a:extLst>
            <a:ext uri="{FF2B5EF4-FFF2-40B4-BE49-F238E27FC236}">
              <a16:creationId xmlns:a16="http://schemas.microsoft.com/office/drawing/2014/main" id="{00000000-0008-0000-0900-00000A000000}"/>
            </a:ext>
          </a:extLst>
        </xdr:cNvPr>
        <xdr:cNvCxnSpPr>
          <a:stCxn id="2" idx="2"/>
          <a:endCxn id="8" idx="0"/>
        </xdr:cNvCxnSpPr>
      </xdr:nvCxnSpPr>
      <xdr:spPr>
        <a:xfrm rot="16200000" flipH="1">
          <a:off x="2556063" y="2051794"/>
          <a:ext cx="737718" cy="85799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8965</xdr:colOff>
      <xdr:row>11</xdr:row>
      <xdr:rowOff>8965</xdr:rowOff>
    </xdr:from>
    <xdr:to>
      <xdr:col>7</xdr:col>
      <xdr:colOff>528919</xdr:colOff>
      <xdr:row>13</xdr:row>
      <xdr:rowOff>70224</xdr:rowOff>
    </xdr:to>
    <xdr:sp macro="" textlink="">
      <xdr:nvSpPr>
        <xdr:cNvPr id="22" name="正方形/長方形 2">
          <a:extLst>
            <a:ext uri="{FF2B5EF4-FFF2-40B4-BE49-F238E27FC236}">
              <a16:creationId xmlns:a16="http://schemas.microsoft.com/office/drawing/2014/main" id="{00000000-0008-0000-0900-000016000000}"/>
            </a:ext>
          </a:extLst>
        </xdr:cNvPr>
        <xdr:cNvSpPr/>
      </xdr:nvSpPr>
      <xdr:spPr>
        <a:xfrm>
          <a:off x="3558989" y="1443318"/>
          <a:ext cx="1111624" cy="419847"/>
        </a:xfrm>
        <a:prstGeom prst="rect">
          <a:avLst/>
        </a:prstGeom>
        <a:solidFill>
          <a:schemeClr val="tx2">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ja-JP" altLang="en-US" sz="1100"/>
            <a:t>通訳者</a:t>
          </a:r>
          <a:endParaRPr lang="en-US" altLang="ja-JP" sz="1100"/>
        </a:p>
        <a:p>
          <a:pPr algn="ctr"/>
          <a:r>
            <a:rPr lang="en-US" altLang="ja-JP" sz="1100"/>
            <a:t>Thao</a:t>
          </a:r>
        </a:p>
      </xdr:txBody>
    </xdr:sp>
    <xdr:clientData/>
  </xdr:twoCellAnchor>
  <xdr:twoCellAnchor>
    <xdr:from>
      <xdr:col>7</xdr:col>
      <xdr:colOff>528919</xdr:colOff>
      <xdr:row>12</xdr:row>
      <xdr:rowOff>27828</xdr:rowOff>
    </xdr:from>
    <xdr:to>
      <xdr:col>11</xdr:col>
      <xdr:colOff>463550</xdr:colOff>
      <xdr:row>12</xdr:row>
      <xdr:rowOff>39595</xdr:rowOff>
    </xdr:to>
    <xdr:cxnSp macro="">
      <xdr:nvCxnSpPr>
        <xdr:cNvPr id="23" name="直線矢印コネクタ 4">
          <a:extLst>
            <a:ext uri="{FF2B5EF4-FFF2-40B4-BE49-F238E27FC236}">
              <a16:creationId xmlns:a16="http://schemas.microsoft.com/office/drawing/2014/main" id="{00000000-0008-0000-0900-000017000000}"/>
            </a:ext>
          </a:extLst>
        </xdr:cNvPr>
        <xdr:cNvCxnSpPr>
          <a:stCxn id="4" idx="1"/>
          <a:endCxn id="22" idx="3"/>
        </xdr:cNvCxnSpPr>
      </xdr:nvCxnSpPr>
      <xdr:spPr>
        <a:xfrm flipH="1">
          <a:off x="4670613" y="1641475"/>
          <a:ext cx="2301313" cy="11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367553</xdr:colOff>
      <xdr:row>12</xdr:row>
      <xdr:rowOff>26895</xdr:rowOff>
    </xdr:from>
    <xdr:to>
      <xdr:col>9</xdr:col>
      <xdr:colOff>374464</xdr:colOff>
      <xdr:row>15</xdr:row>
      <xdr:rowOff>134470</xdr:rowOff>
    </xdr:to>
    <xdr:cxnSp macro="">
      <xdr:nvCxnSpPr>
        <xdr:cNvPr id="28" name="Straight Arrow Connector 27">
          <a:extLst>
            <a:ext uri="{FF2B5EF4-FFF2-40B4-BE49-F238E27FC236}">
              <a16:creationId xmlns:a16="http://schemas.microsoft.com/office/drawing/2014/main" id="{00000000-0008-0000-0900-00001C000000}"/>
            </a:ext>
          </a:extLst>
        </xdr:cNvPr>
        <xdr:cNvCxnSpPr/>
      </xdr:nvCxnSpPr>
      <xdr:spPr bwMode="auto">
        <a:xfrm flipH="1" flipV="1">
          <a:off x="5692588" y="1640542"/>
          <a:ext cx="6911" cy="6454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224116</xdr:colOff>
      <xdr:row>4</xdr:row>
      <xdr:rowOff>170330</xdr:rowOff>
    </xdr:from>
    <xdr:to>
      <xdr:col>5</xdr:col>
      <xdr:colOff>33616</xdr:colOff>
      <xdr:row>7</xdr:row>
      <xdr:rowOff>90767</xdr:rowOff>
    </xdr:to>
    <xdr:sp macro="" textlink="">
      <xdr:nvSpPr>
        <xdr:cNvPr id="38" name="正方形/長方形 1">
          <a:extLst>
            <a:ext uri="{FF2B5EF4-FFF2-40B4-BE49-F238E27FC236}">
              <a16:creationId xmlns:a16="http://schemas.microsoft.com/office/drawing/2014/main" id="{00000000-0008-0000-0900-000026000000}"/>
            </a:ext>
          </a:extLst>
        </xdr:cNvPr>
        <xdr:cNvSpPr/>
      </xdr:nvSpPr>
      <xdr:spPr>
        <a:xfrm>
          <a:off x="1999128" y="528918"/>
          <a:ext cx="992841" cy="458320"/>
        </a:xfrm>
        <a:prstGeom prst="rect">
          <a:avLst/>
        </a:prstGeom>
        <a:solidFill>
          <a:schemeClr val="bg2"/>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ja-JP" altLang="en-US" sz="1100"/>
            <a:t>統括責任者</a:t>
          </a:r>
          <a:endParaRPr lang="en-US" altLang="ja-JP" sz="1100"/>
        </a:p>
        <a:p>
          <a:pPr algn="ctr"/>
          <a:r>
            <a:rPr lang="en-US" altLang="ja-JP" sz="1100"/>
            <a:t>Thao</a:t>
          </a:r>
        </a:p>
      </xdr:txBody>
    </xdr:sp>
    <xdr:clientData/>
  </xdr:twoCellAnchor>
  <xdr:twoCellAnchor>
    <xdr:from>
      <xdr:col>4</xdr:col>
      <xdr:colOff>128867</xdr:colOff>
      <xdr:row>7</xdr:row>
      <xdr:rowOff>90767</xdr:rowOff>
    </xdr:from>
    <xdr:to>
      <xdr:col>4</xdr:col>
      <xdr:colOff>129241</xdr:colOff>
      <xdr:row>10</xdr:row>
      <xdr:rowOff>120650</xdr:rowOff>
    </xdr:to>
    <xdr:cxnSp macro="">
      <xdr:nvCxnSpPr>
        <xdr:cNvPr id="39" name="Straight Arrow Connector 38">
          <a:extLst>
            <a:ext uri="{FF2B5EF4-FFF2-40B4-BE49-F238E27FC236}">
              <a16:creationId xmlns:a16="http://schemas.microsoft.com/office/drawing/2014/main" id="{00000000-0008-0000-0900-000027000000}"/>
            </a:ext>
          </a:extLst>
        </xdr:cNvPr>
        <xdr:cNvCxnSpPr>
          <a:stCxn id="38" idx="2"/>
          <a:endCxn id="2" idx="0"/>
        </xdr:cNvCxnSpPr>
      </xdr:nvCxnSpPr>
      <xdr:spPr bwMode="auto">
        <a:xfrm>
          <a:off x="2495549" y="987238"/>
          <a:ext cx="374" cy="3884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33990</xdr:colOff>
      <xdr:row>12</xdr:row>
      <xdr:rowOff>39595</xdr:rowOff>
    </xdr:from>
    <xdr:to>
      <xdr:col>6</xdr:col>
      <xdr:colOff>8965</xdr:colOff>
      <xdr:row>12</xdr:row>
      <xdr:rowOff>40528</xdr:rowOff>
    </xdr:to>
    <xdr:cxnSp macro="">
      <xdr:nvCxnSpPr>
        <xdr:cNvPr id="43" name="直線矢印コネクタ 4">
          <a:extLst>
            <a:ext uri="{FF2B5EF4-FFF2-40B4-BE49-F238E27FC236}">
              <a16:creationId xmlns:a16="http://schemas.microsoft.com/office/drawing/2014/main" id="{00000000-0008-0000-0900-00002B000000}"/>
            </a:ext>
          </a:extLst>
        </xdr:cNvPr>
        <xdr:cNvCxnSpPr>
          <a:stCxn id="22" idx="1"/>
          <a:endCxn id="2" idx="3"/>
        </xdr:cNvCxnSpPr>
      </xdr:nvCxnSpPr>
      <xdr:spPr>
        <a:xfrm flipH="1">
          <a:off x="2992343" y="1653242"/>
          <a:ext cx="566646" cy="9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259976</xdr:colOff>
      <xdr:row>13</xdr:row>
      <xdr:rowOff>125506</xdr:rowOff>
    </xdr:from>
    <xdr:to>
      <xdr:col>11</xdr:col>
      <xdr:colOff>277906</xdr:colOff>
      <xdr:row>16</xdr:row>
      <xdr:rowOff>26893</xdr:rowOff>
    </xdr:to>
    <xdr:sp macro="" textlink="">
      <xdr:nvSpPr>
        <xdr:cNvPr id="47" name="TextBox 46">
          <a:extLst>
            <a:ext uri="{FF2B5EF4-FFF2-40B4-BE49-F238E27FC236}">
              <a16:creationId xmlns:a16="http://schemas.microsoft.com/office/drawing/2014/main" id="{00000000-0008-0000-0900-00002F000000}"/>
            </a:ext>
          </a:extLst>
        </xdr:cNvPr>
        <xdr:cNvSpPr txBox="1"/>
      </xdr:nvSpPr>
      <xdr:spPr>
        <a:xfrm>
          <a:off x="4993341" y="1918447"/>
          <a:ext cx="1792941" cy="439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コミュニケーションサポート</a:t>
          </a:r>
          <a:endParaRPr lang="en-US" sz="1100"/>
        </a:p>
      </xdr:txBody>
    </xdr:sp>
    <xdr:clientData/>
  </xdr:twoCellAnchor>
  <xdr:twoCellAnchor>
    <xdr:from>
      <xdr:col>3</xdr:col>
      <xdr:colOff>134470</xdr:colOff>
      <xdr:row>7</xdr:row>
      <xdr:rowOff>170328</xdr:rowOff>
    </xdr:from>
    <xdr:to>
      <xdr:col>6</xdr:col>
      <xdr:colOff>152399</xdr:colOff>
      <xdr:row>11</xdr:row>
      <xdr:rowOff>71716</xdr:rowOff>
    </xdr:to>
    <xdr:sp macro="" textlink="">
      <xdr:nvSpPr>
        <xdr:cNvPr id="48" name="TextBox 47">
          <a:extLst>
            <a:ext uri="{FF2B5EF4-FFF2-40B4-BE49-F238E27FC236}">
              <a16:creationId xmlns:a16="http://schemas.microsoft.com/office/drawing/2014/main" id="{00000000-0008-0000-0900-000030000000}"/>
            </a:ext>
          </a:extLst>
        </xdr:cNvPr>
        <xdr:cNvSpPr txBox="1"/>
      </xdr:nvSpPr>
      <xdr:spPr>
        <a:xfrm>
          <a:off x="1909482" y="1066799"/>
          <a:ext cx="1792941" cy="439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確認・サポート</a:t>
          </a:r>
          <a:endParaRPr lang="en-US" sz="1100"/>
        </a:p>
      </xdr:txBody>
    </xdr:sp>
    <xdr:clientData/>
  </xdr:twoCellAnchor>
  <xdr:twoCellAnchor>
    <xdr:from>
      <xdr:col>1</xdr:col>
      <xdr:colOff>167339</xdr:colOff>
      <xdr:row>17</xdr:row>
      <xdr:rowOff>178297</xdr:rowOff>
    </xdr:from>
    <xdr:to>
      <xdr:col>4</xdr:col>
      <xdr:colOff>140447</xdr:colOff>
      <xdr:row>21</xdr:row>
      <xdr:rowOff>160369</xdr:rowOff>
    </xdr:to>
    <xdr:sp macro="" textlink="">
      <xdr:nvSpPr>
        <xdr:cNvPr id="51" name="正方形/長方形 2">
          <a:extLst>
            <a:ext uri="{FF2B5EF4-FFF2-40B4-BE49-F238E27FC236}">
              <a16:creationId xmlns:a16="http://schemas.microsoft.com/office/drawing/2014/main" id="{00000000-0008-0000-0900-000033000000}"/>
            </a:ext>
          </a:extLst>
        </xdr:cNvPr>
        <xdr:cNvSpPr/>
      </xdr:nvSpPr>
      <xdr:spPr>
        <a:xfrm>
          <a:off x="429806" y="3971364"/>
          <a:ext cx="1751108" cy="862605"/>
        </a:xfrm>
        <a:prstGeom prst="rect">
          <a:avLst/>
        </a:prstGeom>
        <a:solidFill>
          <a:schemeClr val="bg2"/>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ja-JP" altLang="en-US" sz="1100"/>
            <a:t>開発チーム</a:t>
          </a:r>
          <a:endParaRPr lang="en-US" altLang="ja-JP" sz="1100"/>
        </a:p>
        <a:p>
          <a:pPr algn="l"/>
          <a:r>
            <a:rPr lang="ja-JP" altLang="en-US" sz="1100"/>
            <a:t>・開発者</a:t>
          </a:r>
          <a:endParaRPr lang="en-US" altLang="ja-JP" sz="1100"/>
        </a:p>
        <a:p>
          <a:pPr algn="l"/>
          <a:r>
            <a:rPr lang="ja-JP" altLang="en-US" sz="1100"/>
            <a:t>・テスター</a:t>
          </a:r>
          <a:endParaRPr lang="en-US" altLang="ja-JP" sz="1100"/>
        </a:p>
        <a:p>
          <a:pPr algn="l"/>
          <a:r>
            <a:rPr lang="vi-VN" altLang="ja-JP" sz="1100"/>
            <a:t>Dinh</a:t>
          </a:r>
          <a:endParaRPr lang="en-US" altLang="ja-JP" sz="1100"/>
        </a:p>
      </xdr:txBody>
    </xdr:sp>
    <xdr:clientData/>
  </xdr:twoCellAnchor>
  <xdr:twoCellAnchor>
    <xdr:from>
      <xdr:col>5</xdr:col>
      <xdr:colOff>466164</xdr:colOff>
      <xdr:row>16</xdr:row>
      <xdr:rowOff>0</xdr:rowOff>
    </xdr:from>
    <xdr:to>
      <xdr:col>7</xdr:col>
      <xdr:colOff>242047</xdr:colOff>
      <xdr:row>17</xdr:row>
      <xdr:rowOff>71717</xdr:rowOff>
    </xdr:to>
    <xdr:sp macro="" textlink="">
      <xdr:nvSpPr>
        <xdr:cNvPr id="64" name="TextBox 63">
          <a:extLst>
            <a:ext uri="{FF2B5EF4-FFF2-40B4-BE49-F238E27FC236}">
              <a16:creationId xmlns:a16="http://schemas.microsoft.com/office/drawing/2014/main" id="{00000000-0008-0000-0900-000040000000}"/>
            </a:ext>
          </a:extLst>
        </xdr:cNvPr>
        <xdr:cNvSpPr txBox="1"/>
      </xdr:nvSpPr>
      <xdr:spPr>
        <a:xfrm>
          <a:off x="3424517" y="2510118"/>
          <a:ext cx="959224" cy="251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監視機能</a:t>
          </a:r>
          <a:endParaRPr lang="en-US" sz="1100"/>
        </a:p>
      </xdr:txBody>
    </xdr:sp>
    <xdr:clientData/>
  </xdr:twoCellAnchor>
  <xdr:twoCellAnchor>
    <xdr:from>
      <xdr:col>1</xdr:col>
      <xdr:colOff>259975</xdr:colOff>
      <xdr:row>15</xdr:row>
      <xdr:rowOff>161365</xdr:rowOff>
    </xdr:from>
    <xdr:to>
      <xdr:col>3</xdr:col>
      <xdr:colOff>35858</xdr:colOff>
      <xdr:row>17</xdr:row>
      <xdr:rowOff>53788</xdr:rowOff>
    </xdr:to>
    <xdr:sp macro="" textlink="">
      <xdr:nvSpPr>
        <xdr:cNvPr id="65" name="TextBox 64">
          <a:extLst>
            <a:ext uri="{FF2B5EF4-FFF2-40B4-BE49-F238E27FC236}">
              <a16:creationId xmlns:a16="http://schemas.microsoft.com/office/drawing/2014/main" id="{00000000-0008-0000-0900-000041000000}"/>
            </a:ext>
          </a:extLst>
        </xdr:cNvPr>
        <xdr:cNvSpPr txBox="1"/>
      </xdr:nvSpPr>
      <xdr:spPr>
        <a:xfrm>
          <a:off x="851646" y="2492189"/>
          <a:ext cx="959224" cy="251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保守機能</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97</xdr:row>
      <xdr:rowOff>0</xdr:rowOff>
    </xdr:from>
    <xdr:to>
      <xdr:col>20</xdr:col>
      <xdr:colOff>577850</xdr:colOff>
      <xdr:row>122</xdr:row>
      <xdr:rowOff>25400</xdr:rowOff>
    </xdr:to>
    <xdr:pic>
      <xdr:nvPicPr>
        <xdr:cNvPr id="15" name="Picture 14">
          <a:extLst>
            <a:ext uri="{FF2B5EF4-FFF2-40B4-BE49-F238E27FC236}">
              <a16:creationId xmlns:a16="http://schemas.microsoft.com/office/drawing/2014/main" id="{6F75C834-0353-D8B2-DE05-C96B9962C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862800"/>
          <a:ext cx="12896850" cy="399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110434</xdr:colOff>
      <xdr:row>1</xdr:row>
      <xdr:rowOff>44174</xdr:rowOff>
    </xdr:from>
    <xdr:to>
      <xdr:col>10</xdr:col>
      <xdr:colOff>276086</xdr:colOff>
      <xdr:row>17</xdr:row>
      <xdr:rowOff>92120</xdr:rowOff>
    </xdr:to>
    <xdr:pic>
      <xdr:nvPicPr>
        <xdr:cNvPr id="5" name="Picture 4">
          <a:extLst>
            <a:ext uri="{FF2B5EF4-FFF2-40B4-BE49-F238E27FC236}">
              <a16:creationId xmlns:a16="http://schemas.microsoft.com/office/drawing/2014/main" id="{896589A8-E0BD-FE56-55F4-B0B68BF4370B}"/>
            </a:ext>
          </a:extLst>
        </xdr:cNvPr>
        <xdr:cNvPicPr>
          <a:picLocks noChangeAspect="1"/>
        </xdr:cNvPicPr>
      </xdr:nvPicPr>
      <xdr:blipFill>
        <a:blip xmlns:r="http://schemas.openxmlformats.org/officeDocument/2006/relationships" r:embed="rId2"/>
        <a:stretch>
          <a:fillRect/>
        </a:stretch>
      </xdr:blipFill>
      <xdr:spPr>
        <a:xfrm>
          <a:off x="110434" y="196574"/>
          <a:ext cx="6769652" cy="2486346"/>
        </a:xfrm>
        <a:prstGeom prst="rect">
          <a:avLst/>
        </a:prstGeom>
      </xdr:spPr>
    </xdr:pic>
    <xdr:clientData/>
  </xdr:twoCellAnchor>
  <xdr:twoCellAnchor editAs="oneCell">
    <xdr:from>
      <xdr:col>0</xdr:col>
      <xdr:colOff>99392</xdr:colOff>
      <xdr:row>18</xdr:row>
      <xdr:rowOff>165651</xdr:rowOff>
    </xdr:from>
    <xdr:to>
      <xdr:col>13</xdr:col>
      <xdr:colOff>576320</xdr:colOff>
      <xdr:row>31</xdr:row>
      <xdr:rowOff>110434</xdr:rowOff>
    </xdr:to>
    <xdr:pic>
      <xdr:nvPicPr>
        <xdr:cNvPr id="6" name="Picture 5">
          <a:extLst>
            <a:ext uri="{FF2B5EF4-FFF2-40B4-BE49-F238E27FC236}">
              <a16:creationId xmlns:a16="http://schemas.microsoft.com/office/drawing/2014/main" id="{D5CEB114-CCDF-FC23-DF4A-84CE7548F457}"/>
            </a:ext>
          </a:extLst>
        </xdr:cNvPr>
        <xdr:cNvPicPr>
          <a:picLocks noChangeAspect="1"/>
        </xdr:cNvPicPr>
      </xdr:nvPicPr>
      <xdr:blipFill>
        <a:blip xmlns:r="http://schemas.openxmlformats.org/officeDocument/2006/relationships" r:embed="rId3"/>
        <a:stretch>
          <a:fillRect/>
        </a:stretch>
      </xdr:blipFill>
      <xdr:spPr>
        <a:xfrm>
          <a:off x="99392" y="2948608"/>
          <a:ext cx="9119416" cy="1976783"/>
        </a:xfrm>
        <a:prstGeom prst="rect">
          <a:avLst/>
        </a:prstGeom>
      </xdr:spPr>
    </xdr:pic>
    <xdr:clientData/>
  </xdr:twoCellAnchor>
  <xdr:twoCellAnchor editAs="oneCell">
    <xdr:from>
      <xdr:col>0</xdr:col>
      <xdr:colOff>0</xdr:colOff>
      <xdr:row>35</xdr:row>
      <xdr:rowOff>0</xdr:rowOff>
    </xdr:from>
    <xdr:to>
      <xdr:col>18</xdr:col>
      <xdr:colOff>170971</xdr:colOff>
      <xdr:row>70</xdr:row>
      <xdr:rowOff>77303</xdr:rowOff>
    </xdr:to>
    <xdr:pic>
      <xdr:nvPicPr>
        <xdr:cNvPr id="7" name="Picture 6">
          <a:extLst>
            <a:ext uri="{FF2B5EF4-FFF2-40B4-BE49-F238E27FC236}">
              <a16:creationId xmlns:a16="http://schemas.microsoft.com/office/drawing/2014/main" id="{A6E4AD7B-131E-8117-170C-A123DC5C9831}"/>
            </a:ext>
          </a:extLst>
        </xdr:cNvPr>
        <xdr:cNvPicPr>
          <a:picLocks noChangeAspect="1"/>
        </xdr:cNvPicPr>
      </xdr:nvPicPr>
      <xdr:blipFill>
        <a:blip xmlns:r="http://schemas.openxmlformats.org/officeDocument/2006/relationships" r:embed="rId4"/>
        <a:stretch>
          <a:fillRect/>
        </a:stretch>
      </xdr:blipFill>
      <xdr:spPr>
        <a:xfrm>
          <a:off x="0" y="10380870"/>
          <a:ext cx="12097928" cy="5488608"/>
        </a:xfrm>
        <a:prstGeom prst="rect">
          <a:avLst/>
        </a:prstGeom>
      </xdr:spPr>
    </xdr:pic>
    <xdr:clientData/>
  </xdr:twoCellAnchor>
  <xdr:twoCellAnchor editAs="oneCell">
    <xdr:from>
      <xdr:col>0</xdr:col>
      <xdr:colOff>0</xdr:colOff>
      <xdr:row>125</xdr:row>
      <xdr:rowOff>0</xdr:rowOff>
    </xdr:from>
    <xdr:to>
      <xdr:col>20</xdr:col>
      <xdr:colOff>511648</xdr:colOff>
      <xdr:row>144</xdr:row>
      <xdr:rowOff>22087</xdr:rowOff>
    </xdr:to>
    <xdr:pic>
      <xdr:nvPicPr>
        <xdr:cNvPr id="8" name="Picture 7">
          <a:extLst>
            <a:ext uri="{FF2B5EF4-FFF2-40B4-BE49-F238E27FC236}">
              <a16:creationId xmlns:a16="http://schemas.microsoft.com/office/drawing/2014/main" id="{E2D47489-4041-988F-ACE0-E11F55865DD9}"/>
            </a:ext>
          </a:extLst>
        </xdr:cNvPr>
        <xdr:cNvPicPr>
          <a:picLocks noChangeAspect="1"/>
        </xdr:cNvPicPr>
      </xdr:nvPicPr>
      <xdr:blipFill>
        <a:blip xmlns:r="http://schemas.openxmlformats.org/officeDocument/2006/relationships" r:embed="rId5"/>
        <a:stretch>
          <a:fillRect/>
        </a:stretch>
      </xdr:blipFill>
      <xdr:spPr>
        <a:xfrm>
          <a:off x="0" y="19348174"/>
          <a:ext cx="13763822" cy="2959652"/>
        </a:xfrm>
        <a:prstGeom prst="rect">
          <a:avLst/>
        </a:prstGeom>
      </xdr:spPr>
    </xdr:pic>
    <xdr:clientData/>
  </xdr:twoCellAnchor>
  <xdr:twoCellAnchor editAs="oneCell">
    <xdr:from>
      <xdr:col>0</xdr:col>
      <xdr:colOff>0</xdr:colOff>
      <xdr:row>144</xdr:row>
      <xdr:rowOff>0</xdr:rowOff>
    </xdr:from>
    <xdr:to>
      <xdr:col>20</xdr:col>
      <xdr:colOff>397564</xdr:colOff>
      <xdr:row>187</xdr:row>
      <xdr:rowOff>76117</xdr:rowOff>
    </xdr:to>
    <xdr:pic>
      <xdr:nvPicPr>
        <xdr:cNvPr id="9" name="Picture 8">
          <a:extLst>
            <a:ext uri="{FF2B5EF4-FFF2-40B4-BE49-F238E27FC236}">
              <a16:creationId xmlns:a16="http://schemas.microsoft.com/office/drawing/2014/main" id="{DAD4F999-2162-ACB9-7451-3C0C55590829}"/>
            </a:ext>
          </a:extLst>
        </xdr:cNvPr>
        <xdr:cNvPicPr>
          <a:picLocks noChangeAspect="1"/>
        </xdr:cNvPicPr>
      </xdr:nvPicPr>
      <xdr:blipFill>
        <a:blip xmlns:r="http://schemas.openxmlformats.org/officeDocument/2006/relationships" r:embed="rId6"/>
        <a:stretch>
          <a:fillRect/>
        </a:stretch>
      </xdr:blipFill>
      <xdr:spPr>
        <a:xfrm>
          <a:off x="0" y="22285739"/>
          <a:ext cx="13649738" cy="6724291"/>
        </a:xfrm>
        <a:prstGeom prst="rect">
          <a:avLst/>
        </a:prstGeom>
      </xdr:spPr>
    </xdr:pic>
    <xdr:clientData/>
  </xdr:twoCellAnchor>
  <xdr:twoCellAnchor editAs="oneCell">
    <xdr:from>
      <xdr:col>0</xdr:col>
      <xdr:colOff>0</xdr:colOff>
      <xdr:row>188</xdr:row>
      <xdr:rowOff>0</xdr:rowOff>
    </xdr:from>
    <xdr:to>
      <xdr:col>20</xdr:col>
      <xdr:colOff>167630</xdr:colOff>
      <xdr:row>208</xdr:row>
      <xdr:rowOff>132521</xdr:rowOff>
    </xdr:to>
    <xdr:pic>
      <xdr:nvPicPr>
        <xdr:cNvPr id="10" name="Picture 9">
          <a:extLst>
            <a:ext uri="{FF2B5EF4-FFF2-40B4-BE49-F238E27FC236}">
              <a16:creationId xmlns:a16="http://schemas.microsoft.com/office/drawing/2014/main" id="{814E583C-051D-5CD0-08A3-8C8660173581}"/>
            </a:ext>
          </a:extLst>
        </xdr:cNvPr>
        <xdr:cNvPicPr>
          <a:picLocks noChangeAspect="1"/>
        </xdr:cNvPicPr>
      </xdr:nvPicPr>
      <xdr:blipFill>
        <a:blip xmlns:r="http://schemas.openxmlformats.org/officeDocument/2006/relationships" r:embed="rId7"/>
        <a:stretch>
          <a:fillRect/>
        </a:stretch>
      </xdr:blipFill>
      <xdr:spPr>
        <a:xfrm>
          <a:off x="0" y="29088522"/>
          <a:ext cx="13419804" cy="3224695"/>
        </a:xfrm>
        <a:prstGeom prst="rect">
          <a:avLst/>
        </a:prstGeom>
      </xdr:spPr>
    </xdr:pic>
    <xdr:clientData/>
  </xdr:twoCellAnchor>
  <xdr:twoCellAnchor editAs="oneCell">
    <xdr:from>
      <xdr:col>0</xdr:col>
      <xdr:colOff>0</xdr:colOff>
      <xdr:row>210</xdr:row>
      <xdr:rowOff>0</xdr:rowOff>
    </xdr:from>
    <xdr:to>
      <xdr:col>20</xdr:col>
      <xdr:colOff>261788</xdr:colOff>
      <xdr:row>243</xdr:row>
      <xdr:rowOff>66261</xdr:rowOff>
    </xdr:to>
    <xdr:pic>
      <xdr:nvPicPr>
        <xdr:cNvPr id="16" name="Picture 15">
          <a:extLst>
            <a:ext uri="{FF2B5EF4-FFF2-40B4-BE49-F238E27FC236}">
              <a16:creationId xmlns:a16="http://schemas.microsoft.com/office/drawing/2014/main" id="{8A2267A0-C685-9BD4-5367-76F898CD17E3}"/>
            </a:ext>
          </a:extLst>
        </xdr:cNvPr>
        <xdr:cNvPicPr>
          <a:picLocks noChangeAspect="1"/>
        </xdr:cNvPicPr>
      </xdr:nvPicPr>
      <xdr:blipFill>
        <a:blip xmlns:r="http://schemas.openxmlformats.org/officeDocument/2006/relationships" r:embed="rId8"/>
        <a:stretch>
          <a:fillRect/>
        </a:stretch>
      </xdr:blipFill>
      <xdr:spPr>
        <a:xfrm>
          <a:off x="0" y="32489913"/>
          <a:ext cx="13513962" cy="5168348"/>
        </a:xfrm>
        <a:prstGeom prst="rect">
          <a:avLst/>
        </a:prstGeom>
      </xdr:spPr>
    </xdr:pic>
    <xdr:clientData/>
  </xdr:twoCellAnchor>
  <xdr:twoCellAnchor editAs="oneCell">
    <xdr:from>
      <xdr:col>0</xdr:col>
      <xdr:colOff>0</xdr:colOff>
      <xdr:row>245</xdr:row>
      <xdr:rowOff>0</xdr:rowOff>
    </xdr:from>
    <xdr:to>
      <xdr:col>20</xdr:col>
      <xdr:colOff>37038</xdr:colOff>
      <xdr:row>275</xdr:row>
      <xdr:rowOff>66261</xdr:rowOff>
    </xdr:to>
    <xdr:pic>
      <xdr:nvPicPr>
        <xdr:cNvPr id="17" name="Picture 16">
          <a:extLst>
            <a:ext uri="{FF2B5EF4-FFF2-40B4-BE49-F238E27FC236}">
              <a16:creationId xmlns:a16="http://schemas.microsoft.com/office/drawing/2014/main" id="{41B3FC69-CABA-4F2C-7D89-732FFF52C3F2}"/>
            </a:ext>
          </a:extLst>
        </xdr:cNvPr>
        <xdr:cNvPicPr>
          <a:picLocks noChangeAspect="1"/>
        </xdr:cNvPicPr>
      </xdr:nvPicPr>
      <xdr:blipFill>
        <a:blip xmlns:r="http://schemas.openxmlformats.org/officeDocument/2006/relationships" r:embed="rId9"/>
        <a:stretch>
          <a:fillRect/>
        </a:stretch>
      </xdr:blipFill>
      <xdr:spPr>
        <a:xfrm>
          <a:off x="0" y="37901217"/>
          <a:ext cx="13289212" cy="470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Ehsv02/&#32207;&#21512;&#12524;&#12531;&#12479;&#12523;&#12522;&#12540;&#12473;&#12471;&#12473;&#12486;&#12512;/DOCUME~1/ADMINI~1/LOCALS~1/Temp/B2Temp/Attach/Yamatmp/99&#24180;&#24230;&#21942;&#26989;&#65404;&#65405;&#65411;&#65425;&#25285;&#24403;&#26989;&#21209;&#35336;&#30011;/&#20307;&#21046;%5e99_Cost~981125_Yama_Kinj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社情報"/>
      <sheetName val="list"/>
      <sheetName val="#REF"/>
      <sheetName val="料飲"/>
      <sheetName val="入力規則(サブシステムID)"/>
      <sheetName val="入力規則(その他)"/>
      <sheetName val="入力規則(機能分類)"/>
      <sheetName val="T"/>
      <sheetName val="入力規則(システム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FF66FF"/>
          </a:solidFill>
          <a:prstDash val="dash"/>
        </a:ln>
      </a:spPr>
      <a:bodyPr vertOverflow="clip" rtlCol="0" anchor="ctr"/>
      <a:lstStyle>
        <a:defPPr>
          <a:defRPr/>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mailto:sunv@onetech.vn" TargetMode="External"/><Relationship Id="rId7" Type="http://schemas.openxmlformats.org/officeDocument/2006/relationships/hyperlink" Target="mailto:thamada@s-pri.co.jp" TargetMode="External"/><Relationship Id="rId2" Type="http://schemas.openxmlformats.org/officeDocument/2006/relationships/hyperlink" Target="mailto:datth@onetech.vn" TargetMode="External"/><Relationship Id="rId1" Type="http://schemas.openxmlformats.org/officeDocument/2006/relationships/hyperlink" Target="mailto:phucpt@onetech.vn" TargetMode="External"/><Relationship Id="rId6" Type="http://schemas.openxmlformats.org/officeDocument/2006/relationships/hyperlink" Target="mailto:wada@onetech.jp" TargetMode="External"/><Relationship Id="rId5" Type="http://schemas.openxmlformats.org/officeDocument/2006/relationships/hyperlink" Target="mailto:thaonl@onetech.vn" TargetMode="External"/><Relationship Id="rId4" Type="http://schemas.openxmlformats.org/officeDocument/2006/relationships/hyperlink" Target="mailto:alert@onetech.v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hyperlink" Target="https://aws.amazon.com/config/" TargetMode="External"/><Relationship Id="rId2" Type="http://schemas.openxmlformats.org/officeDocument/2006/relationships/hyperlink" Target="https://docs.aws.amazon.com/IAM/latest/UserGuide/id_credentials_mfa.html" TargetMode="External"/><Relationship Id="rId1" Type="http://schemas.openxmlformats.org/officeDocument/2006/relationships/hyperlink" Target="https://docs.aws.amazon.com/IAM/latest/UserGuide/id_credentials_mfa.html" TargetMode="External"/><Relationship Id="rId4" Type="http://schemas.openxmlformats.org/officeDocument/2006/relationships/hyperlink" Target="https://aws.amazon.com/guarddu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alert@onetech.vn" TargetMode="External"/><Relationship Id="rId1" Type="http://schemas.openxmlformats.org/officeDocument/2006/relationships/hyperlink" Target="mailto:alert@onetech.v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novelty-box.com/" TargetMode="External"/><Relationship Id="rId1" Type="http://schemas.openxmlformats.org/officeDocument/2006/relationships/hyperlink" Target="https://novelty-box.com/"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35"/>
  <sheetViews>
    <sheetView showGridLines="0" tabSelected="1" zoomScale="85" zoomScaleNormal="85" zoomScaleSheetLayoutView="85" workbookViewId="0">
      <selection activeCell="J39" sqref="J39"/>
    </sheetView>
  </sheetViews>
  <sheetFormatPr defaultColWidth="8.7109375" defaultRowHeight="14.1"/>
  <cols>
    <col min="7" max="7" width="10.28515625" customWidth="1"/>
    <col min="8" max="8" width="13.28515625" customWidth="1"/>
    <col min="9" max="9" width="11.7109375" customWidth="1"/>
    <col min="12" max="14" width="11.28515625" customWidth="1"/>
    <col min="15" max="15" width="13.28515625" customWidth="1"/>
  </cols>
  <sheetData>
    <row r="4" spans="2:13" ht="26.1">
      <c r="B4" s="50" t="s">
        <v>0</v>
      </c>
    </row>
    <row r="16" spans="2:13">
      <c r="C16" s="254" t="s">
        <v>1</v>
      </c>
      <c r="D16" s="254"/>
      <c r="E16" s="254"/>
      <c r="F16" s="254"/>
      <c r="G16" s="254"/>
      <c r="H16" s="254"/>
      <c r="I16" s="254"/>
      <c r="J16" s="254"/>
      <c r="K16" s="254"/>
      <c r="L16" s="254"/>
      <c r="M16" s="254"/>
    </row>
    <row r="17" spans="3:13">
      <c r="C17" s="254"/>
      <c r="D17" s="254"/>
      <c r="E17" s="254"/>
      <c r="F17" s="254"/>
      <c r="G17" s="254"/>
      <c r="H17" s="254"/>
      <c r="I17" s="254"/>
      <c r="J17" s="254"/>
      <c r="K17" s="254"/>
      <c r="L17" s="254"/>
      <c r="M17" s="254"/>
    </row>
    <row r="18" spans="3:13">
      <c r="C18" s="254"/>
      <c r="D18" s="254"/>
      <c r="E18" s="254"/>
      <c r="F18" s="254"/>
      <c r="G18" s="254"/>
      <c r="H18" s="254"/>
      <c r="I18" s="254"/>
      <c r="J18" s="254"/>
      <c r="K18" s="254"/>
      <c r="L18" s="254"/>
      <c r="M18" s="254"/>
    </row>
    <row r="19" spans="3:13">
      <c r="C19" s="254"/>
      <c r="D19" s="254"/>
      <c r="E19" s="254"/>
      <c r="F19" s="254"/>
      <c r="G19" s="254"/>
      <c r="H19" s="254"/>
      <c r="I19" s="254"/>
      <c r="J19" s="254"/>
      <c r="K19" s="254"/>
      <c r="L19" s="254"/>
      <c r="M19" s="254"/>
    </row>
    <row r="20" spans="3:13">
      <c r="C20" s="254"/>
      <c r="D20" s="254"/>
      <c r="E20" s="254"/>
      <c r="F20" s="254"/>
      <c r="G20" s="254"/>
      <c r="H20" s="254"/>
      <c r="I20" s="254"/>
      <c r="J20" s="254"/>
      <c r="K20" s="254"/>
      <c r="L20" s="254"/>
      <c r="M20" s="254"/>
    </row>
    <row r="21" spans="3:13">
      <c r="C21" s="254"/>
      <c r="D21" s="254"/>
      <c r="E21" s="254"/>
      <c r="F21" s="254"/>
      <c r="G21" s="254"/>
      <c r="H21" s="254"/>
      <c r="I21" s="254"/>
      <c r="J21" s="254"/>
      <c r="K21" s="254"/>
      <c r="L21" s="254"/>
      <c r="M21" s="254"/>
    </row>
    <row r="22" spans="3:13" ht="17.100000000000001">
      <c r="G22" s="37" t="s">
        <v>2</v>
      </c>
    </row>
    <row r="23" spans="3:13" ht="17.100000000000001">
      <c r="G23" s="37" t="s">
        <v>3</v>
      </c>
    </row>
    <row r="31" spans="3:13">
      <c r="G31" s="250" t="s">
        <v>4</v>
      </c>
      <c r="H31" s="250" t="s">
        <v>5</v>
      </c>
      <c r="I31" s="250" t="s">
        <v>6</v>
      </c>
    </row>
    <row r="32" spans="3:13" ht="13.35" customHeight="1">
      <c r="G32" s="255" t="s">
        <v>7</v>
      </c>
      <c r="H32" s="255" t="s">
        <v>8</v>
      </c>
      <c r="I32" s="255" t="s">
        <v>9</v>
      </c>
    </row>
    <row r="33" spans="7:9">
      <c r="G33" s="255"/>
      <c r="H33" s="255"/>
      <c r="I33" s="255"/>
    </row>
    <row r="34" spans="7:9">
      <c r="G34" s="255"/>
      <c r="H34" s="255"/>
      <c r="I34" s="255"/>
    </row>
    <row r="35" spans="7:9">
      <c r="G35" s="255"/>
      <c r="H35" s="255"/>
      <c r="I35" s="255"/>
    </row>
  </sheetData>
  <mergeCells count="4">
    <mergeCell ref="C16:M21"/>
    <mergeCell ref="G32:G35"/>
    <mergeCell ref="H32:H35"/>
    <mergeCell ref="I32:I35"/>
  </mergeCells>
  <phoneticPr fontId="4"/>
  <pageMargins left="0.7" right="0.7" top="0.75" bottom="0.75" header="0.3" footer="0.3"/>
  <pageSetup paperSize="9" scale="88"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V35"/>
  <sheetViews>
    <sheetView showGridLines="0" topLeftCell="A5" zoomScale="85" zoomScaleNormal="85" workbookViewId="0">
      <selection activeCell="Z20" sqref="Z20"/>
    </sheetView>
  </sheetViews>
  <sheetFormatPr defaultColWidth="8.7109375" defaultRowHeight="18.95"/>
  <cols>
    <col min="1" max="1" width="3.7109375" style="113" customWidth="1"/>
    <col min="2" max="16384" width="8.7109375" style="113"/>
  </cols>
  <sheetData>
    <row r="2" spans="2:22" ht="21" customHeight="1">
      <c r="B2" s="288" t="s">
        <v>347</v>
      </c>
      <c r="C2" s="288"/>
      <c r="D2" s="288"/>
      <c r="E2" s="288"/>
      <c r="F2" s="288"/>
      <c r="G2" s="288"/>
      <c r="H2" s="123"/>
      <c r="I2" s="123"/>
      <c r="J2" s="123"/>
      <c r="K2" s="123"/>
      <c r="L2" s="123"/>
      <c r="M2" s="123"/>
      <c r="N2" s="123"/>
      <c r="O2" s="123"/>
      <c r="P2" s="123"/>
      <c r="Q2" s="123"/>
      <c r="R2" s="123"/>
      <c r="S2" s="123"/>
      <c r="T2" s="123"/>
      <c r="U2" s="123"/>
      <c r="V2" s="123"/>
    </row>
    <row r="5" spans="2:22">
      <c r="B5" s="114" t="s">
        <v>348</v>
      </c>
      <c r="C5" s="115"/>
      <c r="D5" s="115"/>
      <c r="E5" s="115"/>
      <c r="F5" s="115"/>
      <c r="G5" s="115"/>
      <c r="H5" s="116"/>
      <c r="I5" s="114" t="s">
        <v>349</v>
      </c>
      <c r="J5" s="115"/>
      <c r="K5" s="116"/>
      <c r="L5" s="114" t="s">
        <v>350</v>
      </c>
      <c r="M5" s="115"/>
      <c r="N5" s="116"/>
    </row>
    <row r="6" spans="2:22">
      <c r="B6" s="117"/>
      <c r="H6" s="118"/>
      <c r="I6" s="117"/>
      <c r="K6" s="118"/>
      <c r="L6" s="117"/>
      <c r="N6" s="118"/>
    </row>
    <row r="7" spans="2:22">
      <c r="B7" s="117"/>
      <c r="H7" s="118"/>
      <c r="I7" s="117"/>
      <c r="K7" s="118"/>
      <c r="L7" s="117"/>
      <c r="N7" s="118"/>
    </row>
    <row r="8" spans="2:22">
      <c r="B8" s="117"/>
      <c r="H8" s="118"/>
      <c r="I8" s="117"/>
      <c r="K8" s="118"/>
      <c r="L8" s="117"/>
      <c r="N8" s="118"/>
    </row>
    <row r="9" spans="2:22">
      <c r="B9" s="117"/>
      <c r="H9" s="118"/>
      <c r="I9" s="117"/>
      <c r="K9" s="118"/>
      <c r="L9" s="117"/>
      <c r="N9" s="118"/>
    </row>
    <row r="10" spans="2:22">
      <c r="B10" s="117"/>
      <c r="H10" s="118"/>
      <c r="I10" s="117"/>
      <c r="K10" s="118"/>
      <c r="L10" s="117"/>
      <c r="N10" s="118"/>
    </row>
    <row r="11" spans="2:22">
      <c r="B11" s="117"/>
      <c r="H11" s="118"/>
      <c r="I11" s="117"/>
      <c r="K11" s="118"/>
      <c r="L11" s="117"/>
      <c r="N11" s="118"/>
    </row>
    <row r="12" spans="2:22">
      <c r="B12" s="117"/>
      <c r="H12" s="118"/>
      <c r="I12" s="117"/>
      <c r="K12" s="118"/>
      <c r="L12" s="117"/>
      <c r="N12" s="118"/>
    </row>
    <row r="13" spans="2:22">
      <c r="B13" s="117"/>
      <c r="H13" s="118"/>
      <c r="I13" s="117"/>
      <c r="K13" s="118"/>
      <c r="L13" s="117"/>
      <c r="N13" s="118"/>
    </row>
    <row r="14" spans="2:22">
      <c r="B14" s="117"/>
      <c r="H14" s="118"/>
      <c r="I14" s="117"/>
      <c r="K14" s="118"/>
      <c r="L14" s="117"/>
      <c r="N14" s="118"/>
    </row>
    <row r="15" spans="2:22">
      <c r="B15" s="117"/>
      <c r="H15" s="118"/>
      <c r="I15" s="117"/>
      <c r="K15" s="118"/>
      <c r="L15" s="117"/>
      <c r="N15" s="118"/>
    </row>
    <row r="16" spans="2:22">
      <c r="B16" s="117"/>
      <c r="H16" s="118"/>
      <c r="I16" s="117"/>
      <c r="K16" s="118"/>
      <c r="L16" s="117"/>
      <c r="N16" s="118"/>
    </row>
    <row r="17" spans="2:22">
      <c r="B17" s="117"/>
      <c r="H17" s="118"/>
      <c r="I17" s="117"/>
      <c r="K17" s="118"/>
      <c r="L17" s="117"/>
      <c r="N17" s="118"/>
    </row>
    <row r="18" spans="2:22">
      <c r="B18" s="117"/>
      <c r="H18" s="118"/>
      <c r="I18" s="117"/>
      <c r="K18" s="118"/>
      <c r="L18" s="117"/>
      <c r="N18" s="118"/>
    </row>
    <row r="19" spans="2:22">
      <c r="B19" s="117"/>
      <c r="H19" s="118"/>
      <c r="I19" s="117"/>
      <c r="K19" s="118"/>
      <c r="L19" s="117"/>
      <c r="N19" s="118"/>
    </row>
    <row r="20" spans="2:22">
      <c r="B20" s="117"/>
      <c r="H20" s="118"/>
      <c r="I20" s="117"/>
      <c r="K20" s="118"/>
      <c r="L20" s="117"/>
      <c r="N20" s="118"/>
    </row>
    <row r="21" spans="2:22">
      <c r="B21" s="117"/>
      <c r="H21" s="118"/>
      <c r="I21" s="117"/>
      <c r="K21" s="118"/>
      <c r="L21" s="117"/>
      <c r="N21" s="118"/>
    </row>
    <row r="22" spans="2:22">
      <c r="B22" s="117"/>
      <c r="H22" s="118"/>
      <c r="I22" s="117"/>
      <c r="K22" s="118"/>
      <c r="L22" s="117"/>
      <c r="N22" s="118"/>
    </row>
    <row r="23" spans="2:22">
      <c r="B23" s="117"/>
      <c r="H23" s="118"/>
      <c r="I23" s="117"/>
      <c r="K23" s="118"/>
      <c r="L23" s="117"/>
      <c r="N23" s="118"/>
    </row>
    <row r="24" spans="2:22">
      <c r="B24" s="119"/>
      <c r="C24" s="120"/>
      <c r="D24" s="120"/>
      <c r="E24" s="120"/>
      <c r="F24" s="120"/>
      <c r="G24" s="120"/>
      <c r="H24" s="121"/>
      <c r="I24" s="119"/>
      <c r="J24" s="120"/>
      <c r="K24" s="121"/>
      <c r="L24" s="119"/>
      <c r="M24" s="120"/>
      <c r="N24" s="121"/>
    </row>
    <row r="28" spans="2:22" ht="27.6" customHeight="1">
      <c r="B28" s="252" t="s">
        <v>48</v>
      </c>
      <c r="C28" s="441" t="s">
        <v>351</v>
      </c>
      <c r="D28" s="441"/>
      <c r="E28" s="441"/>
      <c r="F28" s="441" t="s">
        <v>352</v>
      </c>
      <c r="G28" s="441"/>
      <c r="H28" s="441" t="s">
        <v>353</v>
      </c>
      <c r="I28" s="441"/>
      <c r="J28" s="441"/>
      <c r="K28" s="441"/>
      <c r="L28" s="442" t="s">
        <v>354</v>
      </c>
      <c r="M28" s="443"/>
      <c r="N28" s="443"/>
      <c r="O28" s="443"/>
      <c r="P28" s="443"/>
      <c r="Q28" s="443"/>
      <c r="R28" s="443"/>
      <c r="S28" s="443"/>
      <c r="T28" s="443"/>
      <c r="U28" s="443"/>
      <c r="V28" s="444"/>
    </row>
    <row r="29" spans="2:22" ht="131.25" customHeight="1">
      <c r="B29" s="122">
        <v>1</v>
      </c>
      <c r="C29" s="435" t="s">
        <v>348</v>
      </c>
      <c r="D29" s="435"/>
      <c r="E29" s="435"/>
      <c r="F29" s="436" t="s">
        <v>355</v>
      </c>
      <c r="G29" s="435"/>
      <c r="H29" s="437" t="s">
        <v>356</v>
      </c>
      <c r="I29" s="435"/>
      <c r="J29" s="435"/>
      <c r="K29" s="435"/>
      <c r="L29" s="438" t="s">
        <v>357</v>
      </c>
      <c r="M29" s="439"/>
      <c r="N29" s="439"/>
      <c r="O29" s="439"/>
      <c r="P29" s="439"/>
      <c r="Q29" s="439"/>
      <c r="R29" s="439"/>
      <c r="S29" s="439"/>
      <c r="T29" s="439"/>
      <c r="U29" s="439"/>
      <c r="V29" s="440"/>
    </row>
    <row r="30" spans="2:22" ht="48" customHeight="1">
      <c r="B30" s="122">
        <v>2</v>
      </c>
      <c r="C30" s="435" t="s">
        <v>348</v>
      </c>
      <c r="D30" s="435"/>
      <c r="E30" s="435"/>
      <c r="F30" s="436" t="s">
        <v>358</v>
      </c>
      <c r="G30" s="435"/>
      <c r="H30" s="437" t="s">
        <v>359</v>
      </c>
      <c r="I30" s="435"/>
      <c r="J30" s="435"/>
      <c r="K30" s="435"/>
      <c r="L30" s="438" t="s">
        <v>360</v>
      </c>
      <c r="M30" s="439"/>
      <c r="N30" s="439"/>
      <c r="O30" s="439"/>
      <c r="P30" s="439"/>
      <c r="Q30" s="439"/>
      <c r="R30" s="439"/>
      <c r="S30" s="439"/>
      <c r="T30" s="439"/>
      <c r="U30" s="439"/>
      <c r="V30" s="440"/>
    </row>
    <row r="31" spans="2:22" ht="102.75" customHeight="1">
      <c r="B31" s="122">
        <v>3</v>
      </c>
      <c r="C31" s="435" t="s">
        <v>348</v>
      </c>
      <c r="D31" s="435"/>
      <c r="E31" s="435"/>
      <c r="F31" s="436" t="s">
        <v>361</v>
      </c>
      <c r="G31" s="435"/>
      <c r="H31" s="437" t="s">
        <v>362</v>
      </c>
      <c r="I31" s="435"/>
      <c r="J31" s="435"/>
      <c r="K31" s="435"/>
      <c r="L31" s="438" t="s">
        <v>363</v>
      </c>
      <c r="M31" s="439"/>
      <c r="N31" s="439"/>
      <c r="O31" s="439"/>
      <c r="P31" s="439"/>
      <c r="Q31" s="439"/>
      <c r="R31" s="439"/>
      <c r="S31" s="439"/>
      <c r="T31" s="439"/>
      <c r="U31" s="439"/>
      <c r="V31" s="440"/>
    </row>
    <row r="32" spans="2:22" ht="174" customHeight="1">
      <c r="B32" s="122">
        <v>4</v>
      </c>
      <c r="C32" s="435" t="s">
        <v>348</v>
      </c>
      <c r="D32" s="435"/>
      <c r="E32" s="435"/>
      <c r="F32" s="436" t="s">
        <v>364</v>
      </c>
      <c r="G32" s="435"/>
      <c r="H32" s="437" t="s">
        <v>137</v>
      </c>
      <c r="I32" s="435"/>
      <c r="J32" s="435"/>
      <c r="K32" s="435"/>
      <c r="L32" s="438" t="s">
        <v>365</v>
      </c>
      <c r="M32" s="439"/>
      <c r="N32" s="439"/>
      <c r="O32" s="439"/>
      <c r="P32" s="439"/>
      <c r="Q32" s="439"/>
      <c r="R32" s="439"/>
      <c r="S32" s="439"/>
      <c r="T32" s="439"/>
      <c r="U32" s="439"/>
      <c r="V32" s="440"/>
    </row>
    <row r="33" spans="2:22" ht="62.25" customHeight="1">
      <c r="B33" s="122">
        <v>5</v>
      </c>
      <c r="C33" s="435" t="s">
        <v>348</v>
      </c>
      <c r="D33" s="435"/>
      <c r="E33" s="435"/>
      <c r="F33" s="436" t="s">
        <v>366</v>
      </c>
      <c r="G33" s="435"/>
      <c r="H33" s="437" t="s">
        <v>367</v>
      </c>
      <c r="I33" s="435"/>
      <c r="J33" s="435"/>
      <c r="K33" s="435"/>
      <c r="L33" s="438" t="s">
        <v>368</v>
      </c>
      <c r="M33" s="439"/>
      <c r="N33" s="439"/>
      <c r="O33" s="439"/>
      <c r="P33" s="439"/>
      <c r="Q33" s="439"/>
      <c r="R33" s="439"/>
      <c r="S33" s="439"/>
      <c r="T33" s="439"/>
      <c r="U33" s="439"/>
      <c r="V33" s="440"/>
    </row>
    <row r="34" spans="2:22" ht="65.25" customHeight="1">
      <c r="B34" s="122">
        <v>6</v>
      </c>
      <c r="C34" s="435" t="s">
        <v>349</v>
      </c>
      <c r="D34" s="435"/>
      <c r="E34" s="435"/>
      <c r="F34" s="436" t="s">
        <v>369</v>
      </c>
      <c r="G34" s="435"/>
      <c r="H34" s="437" t="s">
        <v>370</v>
      </c>
      <c r="I34" s="435"/>
      <c r="J34" s="435"/>
      <c r="K34" s="435"/>
      <c r="L34" s="438" t="s">
        <v>371</v>
      </c>
      <c r="M34" s="439"/>
      <c r="N34" s="439"/>
      <c r="O34" s="439"/>
      <c r="P34" s="439"/>
      <c r="Q34" s="439"/>
      <c r="R34" s="439"/>
      <c r="S34" s="439"/>
      <c r="T34" s="439"/>
      <c r="U34" s="439"/>
      <c r="V34" s="440"/>
    </row>
    <row r="35" spans="2:22" ht="104.85" customHeight="1">
      <c r="B35" s="122">
        <v>7</v>
      </c>
      <c r="C35" s="436" t="s">
        <v>372</v>
      </c>
      <c r="D35" s="435"/>
      <c r="E35" s="435"/>
      <c r="F35" s="436" t="s">
        <v>373</v>
      </c>
      <c r="G35" s="435"/>
      <c r="H35" s="437" t="s">
        <v>374</v>
      </c>
      <c r="I35" s="435"/>
      <c r="J35" s="435"/>
      <c r="K35" s="435"/>
      <c r="L35" s="438" t="s">
        <v>375</v>
      </c>
      <c r="M35" s="439"/>
      <c r="N35" s="439"/>
      <c r="O35" s="439"/>
      <c r="P35" s="439"/>
      <c r="Q35" s="439"/>
      <c r="R35" s="439"/>
      <c r="S35" s="439"/>
      <c r="T35" s="439"/>
      <c r="U35" s="439"/>
      <c r="V35" s="440"/>
    </row>
  </sheetData>
  <mergeCells count="33">
    <mergeCell ref="B2:G2"/>
    <mergeCell ref="C29:E29"/>
    <mergeCell ref="F29:G29"/>
    <mergeCell ref="H29:K29"/>
    <mergeCell ref="L29:V29"/>
    <mergeCell ref="C28:E28"/>
    <mergeCell ref="F28:G28"/>
    <mergeCell ref="H28:K28"/>
    <mergeCell ref="L28:V28"/>
    <mergeCell ref="C31:E31"/>
    <mergeCell ref="F31:G31"/>
    <mergeCell ref="H31:K31"/>
    <mergeCell ref="L31:V31"/>
    <mergeCell ref="C30:E30"/>
    <mergeCell ref="F30:G30"/>
    <mergeCell ref="H30:K30"/>
    <mergeCell ref="L30:V30"/>
    <mergeCell ref="C33:E33"/>
    <mergeCell ref="F33:G33"/>
    <mergeCell ref="H33:K33"/>
    <mergeCell ref="L33:V33"/>
    <mergeCell ref="C32:E32"/>
    <mergeCell ref="F32:G32"/>
    <mergeCell ref="H32:K32"/>
    <mergeCell ref="L32:V32"/>
    <mergeCell ref="C34:E34"/>
    <mergeCell ref="F34:G34"/>
    <mergeCell ref="H34:K34"/>
    <mergeCell ref="L34:V34"/>
    <mergeCell ref="L35:V35"/>
    <mergeCell ref="C35:E35"/>
    <mergeCell ref="F35:G35"/>
    <mergeCell ref="H35:K35"/>
  </mergeCells>
  <phoneticPr fontId="4"/>
  <hyperlinks>
    <hyperlink ref="H29" r:id="rId1" xr:uid="{00000000-0004-0000-0900-000000000000}"/>
    <hyperlink ref="H30" r:id="rId2" xr:uid="{00000000-0004-0000-0900-000001000000}"/>
    <hyperlink ref="H31" r:id="rId3" xr:uid="{00000000-0004-0000-0900-000002000000}"/>
    <hyperlink ref="H32" r:id="rId4" xr:uid="{00000000-0004-0000-0900-000003000000}"/>
    <hyperlink ref="H33" r:id="rId5" xr:uid="{00000000-0004-0000-0900-000004000000}"/>
    <hyperlink ref="H34" r:id="rId6" xr:uid="{00000000-0004-0000-0900-000005000000}"/>
    <hyperlink ref="H35" r:id="rId7" xr:uid="{C7A058DA-7DB0-4E31-8E20-3384F9866CCF}"/>
  </hyperlinks>
  <pageMargins left="0.7" right="0.7" top="0.75" bottom="0.75" header="0.3" footer="0.3"/>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13"/>
  <sheetViews>
    <sheetView showGridLines="0" zoomScale="85" zoomScaleNormal="85" zoomScaleSheetLayoutView="115" workbookViewId="0">
      <selection activeCell="AM42" sqref="AM42"/>
    </sheetView>
  </sheetViews>
  <sheetFormatPr defaultColWidth="8.7109375" defaultRowHeight="18.95"/>
  <cols>
    <col min="1" max="1" width="3.28515625" style="113" customWidth="1"/>
    <col min="2" max="16384" width="8.7109375" style="113"/>
  </cols>
  <sheetData>
    <row r="2" spans="2:18">
      <c r="B2" s="288" t="s">
        <v>376</v>
      </c>
      <c r="C2" s="288"/>
      <c r="D2" s="288"/>
      <c r="E2" s="288"/>
      <c r="F2" s="288"/>
      <c r="G2" s="288"/>
      <c r="H2" s="123"/>
      <c r="I2" s="123"/>
      <c r="J2" s="123"/>
      <c r="K2" s="123"/>
      <c r="L2" s="123"/>
      <c r="M2" s="123"/>
      <c r="N2" s="123"/>
      <c r="O2" s="123"/>
      <c r="P2" s="123"/>
      <c r="Q2" s="123"/>
      <c r="R2" s="123"/>
    </row>
    <row r="4" spans="2:18" s="134" customFormat="1" ht="24" customHeight="1">
      <c r="B4" s="252" t="s">
        <v>48</v>
      </c>
      <c r="C4" s="442" t="s">
        <v>377</v>
      </c>
      <c r="D4" s="443"/>
      <c r="E4" s="443"/>
      <c r="F4" s="444"/>
      <c r="G4" s="441" t="s">
        <v>378</v>
      </c>
      <c r="H4" s="441"/>
      <c r="I4" s="441"/>
      <c r="J4" s="441"/>
      <c r="K4" s="442" t="s">
        <v>50</v>
      </c>
      <c r="L4" s="443"/>
      <c r="M4" s="443"/>
      <c r="N4" s="443"/>
      <c r="O4" s="443"/>
      <c r="P4" s="443"/>
      <c r="Q4" s="443"/>
      <c r="R4" s="444"/>
    </row>
    <row r="5" spans="2:18" s="134" customFormat="1" ht="20.85" customHeight="1">
      <c r="B5" s="253" t="s">
        <v>30</v>
      </c>
      <c r="C5" s="456" t="s">
        <v>379</v>
      </c>
      <c r="D5" s="457"/>
      <c r="E5" s="457"/>
      <c r="F5" s="458"/>
      <c r="G5" s="459" t="s">
        <v>380</v>
      </c>
      <c r="H5" s="451"/>
      <c r="I5" s="451"/>
      <c r="J5" s="451"/>
      <c r="K5" s="452"/>
      <c r="L5" s="453"/>
      <c r="M5" s="453"/>
      <c r="N5" s="453"/>
      <c r="O5" s="453"/>
      <c r="P5" s="453"/>
      <c r="Q5" s="453"/>
      <c r="R5" s="454"/>
    </row>
    <row r="6" spans="2:18" s="134" customFormat="1" ht="20.85" customHeight="1">
      <c r="B6" s="253" t="s">
        <v>381</v>
      </c>
      <c r="C6" s="448"/>
      <c r="D6" s="449"/>
      <c r="E6" s="449"/>
      <c r="F6" s="450"/>
      <c r="G6" s="451"/>
      <c r="H6" s="451"/>
      <c r="I6" s="451"/>
      <c r="J6" s="451"/>
      <c r="K6" s="452"/>
      <c r="L6" s="453"/>
      <c r="M6" s="453"/>
      <c r="N6" s="453"/>
      <c r="O6" s="453"/>
      <c r="P6" s="453"/>
      <c r="Q6" s="453"/>
      <c r="R6" s="454"/>
    </row>
    <row r="7" spans="2:18" s="134" customFormat="1" ht="24" customHeight="1">
      <c r="B7" s="445" t="s">
        <v>382</v>
      </c>
      <c r="C7" s="446"/>
      <c r="D7" s="446"/>
      <c r="E7" s="446"/>
      <c r="F7" s="446"/>
      <c r="G7" s="446"/>
      <c r="H7" s="446"/>
      <c r="I7" s="446"/>
      <c r="J7" s="446"/>
      <c r="K7" s="446"/>
      <c r="L7" s="446"/>
      <c r="M7" s="446"/>
      <c r="N7" s="446"/>
      <c r="O7" s="446"/>
      <c r="P7" s="446"/>
      <c r="Q7" s="446"/>
      <c r="R7" s="447"/>
    </row>
    <row r="8" spans="2:18" s="134" customFormat="1" ht="20.85" customHeight="1">
      <c r="B8" s="253" t="s">
        <v>30</v>
      </c>
      <c r="C8" s="448" t="s">
        <v>383</v>
      </c>
      <c r="D8" s="449"/>
      <c r="E8" s="449"/>
      <c r="F8" s="450"/>
      <c r="G8" s="455" t="s">
        <v>384</v>
      </c>
      <c r="H8" s="451"/>
      <c r="I8" s="451"/>
      <c r="J8" s="451"/>
      <c r="K8" s="452"/>
      <c r="L8" s="453"/>
      <c r="M8" s="453"/>
      <c r="N8" s="453"/>
      <c r="O8" s="453"/>
      <c r="P8" s="453"/>
      <c r="Q8" s="453"/>
      <c r="R8" s="454"/>
    </row>
    <row r="9" spans="2:18" s="134" customFormat="1" ht="20.85" customHeight="1">
      <c r="B9" s="253">
        <v>2</v>
      </c>
      <c r="C9" s="448" t="s">
        <v>385</v>
      </c>
      <c r="D9" s="449"/>
      <c r="E9" s="449"/>
      <c r="F9" s="450"/>
      <c r="G9" s="455" t="s">
        <v>386</v>
      </c>
      <c r="H9" s="451"/>
      <c r="I9" s="451"/>
      <c r="J9" s="451"/>
      <c r="K9" s="452"/>
      <c r="L9" s="453"/>
      <c r="M9" s="453"/>
      <c r="N9" s="453"/>
      <c r="O9" s="453"/>
      <c r="P9" s="453"/>
      <c r="Q9" s="453"/>
      <c r="R9" s="454"/>
    </row>
    <row r="10" spans="2:18" s="134" customFormat="1" ht="20.85" customHeight="1">
      <c r="B10" s="253"/>
      <c r="C10" s="448"/>
      <c r="D10" s="449"/>
      <c r="E10" s="449"/>
      <c r="F10" s="450"/>
      <c r="G10" s="451"/>
      <c r="H10" s="451"/>
      <c r="I10" s="451"/>
      <c r="J10" s="451"/>
      <c r="K10" s="452"/>
      <c r="L10" s="453"/>
      <c r="M10" s="453"/>
      <c r="N10" s="453"/>
      <c r="O10" s="453"/>
      <c r="P10" s="453"/>
      <c r="Q10" s="453"/>
      <c r="R10" s="454"/>
    </row>
    <row r="11" spans="2:18" s="134" customFormat="1" ht="24" customHeight="1">
      <c r="B11" s="445" t="s">
        <v>387</v>
      </c>
      <c r="C11" s="446"/>
      <c r="D11" s="446"/>
      <c r="E11" s="446"/>
      <c r="F11" s="446"/>
      <c r="G11" s="446"/>
      <c r="H11" s="446"/>
      <c r="I11" s="446"/>
      <c r="J11" s="446"/>
      <c r="K11" s="446"/>
      <c r="L11" s="446"/>
      <c r="M11" s="446"/>
      <c r="N11" s="446"/>
      <c r="O11" s="446"/>
      <c r="P11" s="446"/>
      <c r="Q11" s="446"/>
      <c r="R11" s="447"/>
    </row>
    <row r="12" spans="2:18" s="134" customFormat="1" ht="20.85" customHeight="1">
      <c r="B12" s="253" t="s">
        <v>30</v>
      </c>
      <c r="C12" s="448" t="s">
        <v>388</v>
      </c>
      <c r="D12" s="449"/>
      <c r="E12" s="449"/>
      <c r="F12" s="450"/>
      <c r="G12" s="451" t="s">
        <v>389</v>
      </c>
      <c r="H12" s="451"/>
      <c r="I12" s="451"/>
      <c r="J12" s="451"/>
      <c r="K12" s="452"/>
      <c r="L12" s="453"/>
      <c r="M12" s="453"/>
      <c r="N12" s="453"/>
      <c r="O12" s="453"/>
      <c r="P12" s="453"/>
      <c r="Q12" s="453"/>
      <c r="R12" s="454"/>
    </row>
    <row r="13" spans="2:18" s="134" customFormat="1" ht="20.85" customHeight="1">
      <c r="B13" s="253" t="s">
        <v>381</v>
      </c>
      <c r="C13" s="448" t="s">
        <v>390</v>
      </c>
      <c r="D13" s="449"/>
      <c r="E13" s="449"/>
      <c r="F13" s="450"/>
      <c r="G13" s="451" t="s">
        <v>391</v>
      </c>
      <c r="H13" s="451"/>
      <c r="I13" s="451"/>
      <c r="J13" s="451"/>
      <c r="K13" s="448"/>
      <c r="L13" s="449"/>
      <c r="M13" s="449"/>
      <c r="N13" s="449"/>
      <c r="O13" s="449"/>
      <c r="P13" s="449"/>
      <c r="Q13" s="449"/>
      <c r="R13" s="450"/>
    </row>
  </sheetData>
  <mergeCells count="27">
    <mergeCell ref="B2:G2"/>
    <mergeCell ref="C4:F4"/>
    <mergeCell ref="G4:J4"/>
    <mergeCell ref="K4:R4"/>
    <mergeCell ref="C5:F5"/>
    <mergeCell ref="G5:J5"/>
    <mergeCell ref="K5:R5"/>
    <mergeCell ref="C6:F6"/>
    <mergeCell ref="G6:J6"/>
    <mergeCell ref="K6:R6"/>
    <mergeCell ref="B7:R7"/>
    <mergeCell ref="C8:F8"/>
    <mergeCell ref="G8:J8"/>
    <mergeCell ref="K8:R8"/>
    <mergeCell ref="C9:F9"/>
    <mergeCell ref="G9:J9"/>
    <mergeCell ref="K9:R9"/>
    <mergeCell ref="C10:F10"/>
    <mergeCell ref="G10:J10"/>
    <mergeCell ref="K10:R10"/>
    <mergeCell ref="B11:R11"/>
    <mergeCell ref="C12:F12"/>
    <mergeCell ref="G12:J12"/>
    <mergeCell ref="K12:R12"/>
    <mergeCell ref="C13:F13"/>
    <mergeCell ref="G13:J13"/>
    <mergeCell ref="K13:R13"/>
  </mergeCells>
  <phoneticPr fontId="4"/>
  <pageMargins left="0.70866141732283472" right="0.70866141732283472" top="0.74803149606299213" bottom="0.74803149606299213" header="0.31496062992125984" footer="0.31496062992125984"/>
  <pageSetup paperSize="9" scale="70"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DF1F-776A-4060-971F-A49D16EB4BB5}">
  <dimension ref="A1:AN1032"/>
  <sheetViews>
    <sheetView showGridLines="0" topLeftCell="AK1" zoomScaleNormal="100" workbookViewId="0">
      <selection activeCell="X36" sqref="X36:Y36"/>
    </sheetView>
  </sheetViews>
  <sheetFormatPr defaultColWidth="12.7109375" defaultRowHeight="15" customHeight="1"/>
  <cols>
    <col min="1" max="39" width="8.7109375" style="167" customWidth="1"/>
    <col min="40" max="40" width="12.7109375" style="167"/>
    <col min="41" max="16384" width="12.7109375" style="169"/>
  </cols>
  <sheetData>
    <row r="1" spans="1:39" s="167" customFormat="1" ht="12.75" customHeight="1">
      <c r="A1" s="165" t="s">
        <v>392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row>
    <row r="2" spans="1:39" s="167" customFormat="1" ht="12.75"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row>
    <row r="3" spans="1:39" s="167" customFormat="1" ht="12.75" customHeigh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row>
    <row r="4" spans="1:39" s="167" customFormat="1" ht="12.75" customHeight="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row>
    <row r="5" spans="1:39" s="167" customFormat="1" ht="12.7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row>
    <row r="6" spans="1:39" s="167" customFormat="1" ht="12.75" customHeight="1">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row>
    <row r="7" spans="1:39" s="167" customFormat="1" ht="12.75" customHeigh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row>
    <row r="8" spans="1:39" s="167" customFormat="1" ht="12.75"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row>
    <row r="9" spans="1:39" s="167" customFormat="1" ht="12.75" customHeight="1">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row>
    <row r="10" spans="1:39" s="167" customFormat="1" ht="12.75" customHeight="1">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row>
    <row r="11" spans="1:39" s="167" customFormat="1" ht="12.75" customHeight="1">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row>
    <row r="12" spans="1:39" s="167" customFormat="1" ht="12.75" customHeight="1">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row>
    <row r="13" spans="1:39" s="167" customFormat="1" ht="12.75" customHeight="1">
      <c r="A13" s="166"/>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row>
    <row r="14" spans="1:39" s="167" customFormat="1" ht="12.75"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39" s="167" customFormat="1" ht="12.75" customHeight="1">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row>
    <row r="16" spans="1:39" s="167" customFormat="1" ht="12.75" customHeight="1">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row>
    <row r="17" spans="1:39" s="167" customFormat="1" ht="12.75" customHeight="1">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row>
    <row r="18" spans="1:39" s="167" customFormat="1" ht="12.75"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row>
    <row r="19" spans="1:39" s="167" customFormat="1" ht="14.25" customHeight="1">
      <c r="A19" s="231" t="s">
        <v>393</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row>
    <row r="20" spans="1:39" s="167" customFormat="1" ht="12.75" customHeight="1">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spans="1:39" s="167" customFormat="1" ht="12.75" customHeight="1">
      <c r="A21" s="166"/>
      <c r="B21" s="166"/>
      <c r="C21" s="166"/>
      <c r="D21" s="166"/>
      <c r="E21" s="166"/>
      <c r="F21" s="166"/>
      <c r="G21" s="166"/>
      <c r="H21" s="166"/>
      <c r="I21" s="166"/>
      <c r="J21" s="166"/>
      <c r="K21" s="166"/>
      <c r="L21" s="166"/>
      <c r="M21" s="166"/>
      <c r="N21" s="166"/>
      <c r="O21" s="166"/>
      <c r="P21" s="168"/>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row>
    <row r="22" spans="1:39" s="167" customFormat="1" ht="12.7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row>
    <row r="23" spans="1:39" s="167" customFormat="1" ht="12.75" customHeight="1">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row>
    <row r="24" spans="1:39" s="167" customFormat="1" ht="12.75" customHeight="1">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row>
    <row r="25" spans="1:39" s="167" customFormat="1" ht="12.75" customHeight="1">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row>
    <row r="26" spans="1:39" s="167" customFormat="1" ht="12.75" customHeight="1">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row>
    <row r="27" spans="1:39" s="167" customFormat="1" ht="12.75" customHeight="1">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row>
    <row r="28" spans="1:39" s="167" customFormat="1" ht="12.75" customHeight="1">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row>
    <row r="29" spans="1:39" s="167" customFormat="1" ht="12.75" customHeight="1">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row>
    <row r="30" spans="1:39" s="167" customFormat="1" ht="12.75" customHeight="1">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row>
    <row r="31" spans="1:39" s="167" customFormat="1" ht="12.75" customHeight="1">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row>
    <row r="32" spans="1:39" s="167" customFormat="1" ht="12.75" customHeigh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row>
    <row r="33" spans="1:39" s="167" customFormat="1" ht="12.75"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row>
    <row r="34" spans="1:39" s="167" customFormat="1" ht="12.75" customHeight="1">
      <c r="A34" s="166" t="s">
        <v>394</v>
      </c>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row>
    <row r="35" spans="1:39" s="167" customFormat="1" ht="12.75" customHeight="1">
      <c r="A35" s="166" t="s">
        <v>395</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row>
    <row r="36" spans="1:39" s="167" customFormat="1" ht="12.75" customHeight="1">
      <c r="A3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row>
    <row r="37" spans="1:39" s="167" customFormat="1" ht="12.75" customHeight="1">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row>
    <row r="38" spans="1:39" s="167" customFormat="1" ht="12.75"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row>
    <row r="39" spans="1:39" s="167" customFormat="1" ht="12.75"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row>
    <row r="40" spans="1:39" s="167" customFormat="1" ht="12.75" customHeight="1">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row>
    <row r="41" spans="1:39" s="167" customFormat="1" ht="12.75" customHeight="1">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row>
    <row r="42" spans="1:39" s="167" customFormat="1" ht="12.75" customHeight="1">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row>
    <row r="43" spans="1:39" s="167" customFormat="1" ht="12.75" customHeight="1">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row>
    <row r="44" spans="1:39" s="167" customFormat="1" ht="12.75"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row>
    <row r="45" spans="1:39" s="167" customFormat="1" ht="12.75" customHeight="1">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row>
    <row r="46" spans="1:39" s="167" customFormat="1" ht="12.75" customHeight="1">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row>
    <row r="47" spans="1:39" s="167" customFormat="1" ht="12.75"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row>
    <row r="48" spans="1:39" s="167" customFormat="1" ht="12.75" customHeight="1">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row>
    <row r="49" spans="1:39" s="167" customFormat="1" ht="12.75" customHeight="1">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row>
    <row r="50" spans="1:39" s="167" customFormat="1" ht="12.75" customHeight="1">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row>
    <row r="51" spans="1:39" s="167" customFormat="1" ht="12.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39" s="167" customFormat="1" ht="12.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row>
    <row r="53" spans="1:39" s="167" customFormat="1" ht="12.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row>
    <row r="54" spans="1:39" s="167" customFormat="1" ht="12.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row>
    <row r="55" spans="1:39" s="167" customFormat="1" ht="12.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row>
    <row r="56" spans="1:39" s="167" customFormat="1" ht="12.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row>
    <row r="57" spans="1:39" s="167" customFormat="1" ht="12.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row>
    <row r="58" spans="1:39" s="167" customFormat="1" ht="12.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row>
    <row r="59" spans="1:39" s="167" customFormat="1" ht="12.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row>
    <row r="60" spans="1:39" s="167" customFormat="1" ht="12.7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row>
    <row r="61" spans="1:39" s="167" customFormat="1" ht="12.7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row>
    <row r="62" spans="1:39" s="167" customFormat="1" ht="12.7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row>
    <row r="63" spans="1:39" s="167" customFormat="1" ht="12.7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row>
    <row r="64" spans="1:39" s="167" customFormat="1" ht="12.7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row>
    <row r="65" spans="1:39" s="167" customFormat="1" ht="12.7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row>
    <row r="66" spans="1:39" s="167" customFormat="1" ht="12.7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row>
    <row r="67" spans="1:39" s="167" customFormat="1" ht="12.75" customHeight="1">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row>
    <row r="68" spans="1:39" s="167" customFormat="1" ht="12.75" customHeight="1">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row>
    <row r="69" spans="1:39" s="167" customFormat="1" ht="12.75" customHeight="1">
      <c r="A69" s="166"/>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row>
    <row r="70" spans="1:39" s="167" customFormat="1" ht="12.75" customHeight="1">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row>
    <row r="71" spans="1:39" s="167" customFormat="1" ht="12.75" customHeight="1">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row>
    <row r="72" spans="1:39" s="167" customFormat="1" ht="12.75" customHeight="1">
      <c r="A72" s="233" t="s">
        <v>396</v>
      </c>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row>
    <row r="73" spans="1:39" s="167" customFormat="1" ht="12.75" customHeight="1">
      <c r="A73" s="234"/>
      <c r="B73" s="166" t="s">
        <v>397</v>
      </c>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row>
    <row r="74" spans="1:39" s="167" customFormat="1" ht="12.75" customHeight="1">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row>
    <row r="75" spans="1:39" s="167" customFormat="1" ht="12.75" customHeight="1">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row>
    <row r="76" spans="1:39" s="167" customFormat="1" ht="12.75" customHeight="1">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row>
    <row r="77" spans="1:39" s="167" customFormat="1" ht="12.75" customHeight="1">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row>
    <row r="78" spans="1:39" s="167" customFormat="1" ht="12.7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row>
    <row r="79" spans="1:39" s="167" customFormat="1" ht="12.7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row>
    <row r="80" spans="1:39" s="167" customFormat="1" ht="12.75" customHeight="1">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row>
    <row r="81" spans="1:39" s="167" customFormat="1" ht="12.75" customHeight="1">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row>
    <row r="82" spans="1:39" s="167" customFormat="1" ht="12.75" customHeight="1">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row>
    <row r="83" spans="1:39" s="167" customFormat="1" ht="12.75" customHeight="1">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row>
    <row r="84" spans="1:39" s="167" customFormat="1" ht="12.75" customHeight="1">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row>
    <row r="85" spans="1:39" s="167" customFormat="1" ht="12.75" customHeight="1">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row>
    <row r="86" spans="1:39" s="167" customFormat="1" ht="12.75" customHeight="1">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row>
    <row r="87" spans="1:39" s="167" customFormat="1" ht="12.75" customHeight="1">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row>
    <row r="88" spans="1:39" s="167" customFormat="1" ht="12.75" customHeight="1">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row>
    <row r="89" spans="1:39" s="167" customFormat="1" ht="12.75" customHeight="1">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row>
    <row r="90" spans="1:39" s="167" customFormat="1" ht="12.75" customHeight="1">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row>
    <row r="91" spans="1:39" s="167" customFormat="1" ht="12.75" customHeight="1">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row>
    <row r="92" spans="1:39" s="167" customFormat="1" ht="12.75" customHeight="1">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row>
    <row r="93" spans="1:39" s="167" customFormat="1" ht="12.75" customHeight="1">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row>
    <row r="94" spans="1:39" s="167" customFormat="1" ht="12.75" customHeight="1">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row>
    <row r="95" spans="1:39" s="167" customFormat="1" ht="12.75" customHeight="1">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row>
    <row r="96" spans="1:39" s="167" customFormat="1" ht="12.6" customHeight="1">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row>
    <row r="97" spans="1:39" s="167" customFormat="1" ht="12.75" customHeight="1">
      <c r="A97" s="166" t="s">
        <v>398</v>
      </c>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row>
    <row r="98" spans="1:39" s="167" customFormat="1" ht="12.75" customHeight="1">
      <c r="A98"/>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row>
    <row r="99" spans="1:39" s="167" customFormat="1" ht="12.75" customHeight="1">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row>
    <row r="100" spans="1:39" s="167" customFormat="1" ht="12.75" customHeight="1">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row>
    <row r="101" spans="1:39" s="167" customFormat="1" ht="12.75" customHeight="1">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row>
    <row r="102" spans="1:39" s="167" customFormat="1" ht="12.75" customHeight="1">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row>
    <row r="103" spans="1:39" s="167" customFormat="1" ht="12.75" customHeight="1">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row>
    <row r="104" spans="1:39" s="167" customFormat="1" ht="12.75" customHeight="1">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row>
    <row r="105" spans="1:39" s="167" customFormat="1" ht="12.75" customHeight="1">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row>
    <row r="106" spans="1:39" s="167" customFormat="1" ht="12.75" customHeight="1">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row>
    <row r="107" spans="1:39" s="167" customFormat="1" ht="12.75" customHeight="1">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row>
    <row r="108" spans="1:39" s="167" customFormat="1" ht="12.75" customHeight="1">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row>
    <row r="109" spans="1:39" s="167" customFormat="1" ht="12.75" customHeight="1">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row>
    <row r="110" spans="1:39" s="167" customFormat="1" ht="12.75" customHeight="1">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row>
    <row r="111" spans="1:39" s="167" customFormat="1" ht="12.75" customHeight="1">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row>
    <row r="112" spans="1:39" s="167" customFormat="1" ht="12.75" customHeight="1">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row>
    <row r="113" spans="1:39" s="167" customFormat="1" ht="12.75" customHeight="1">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row>
    <row r="114" spans="1:39" s="167" customFormat="1" ht="12.75" customHeight="1">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row>
    <row r="115" spans="1:39" s="167" customFormat="1" ht="12.75" customHeight="1">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6"/>
      <c r="AM115" s="166"/>
    </row>
    <row r="116" spans="1:39" s="167" customFormat="1" ht="12.75" customHeight="1">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6"/>
      <c r="AM116" s="166"/>
    </row>
    <row r="117" spans="1:39" s="167" customFormat="1" ht="12.75" customHeight="1">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row>
    <row r="118" spans="1:39" s="167" customFormat="1" ht="12.75" customHeight="1">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row>
    <row r="119" spans="1:39" s="167" customFormat="1" ht="12.75" customHeight="1">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row>
    <row r="120" spans="1:39" s="167" customFormat="1" ht="12.75" customHeight="1">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row>
    <row r="121" spans="1:39" s="167" customFormat="1" ht="12.75" customHeight="1">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row>
    <row r="122" spans="1:39" s="167" customFormat="1" ht="12.75" customHeight="1">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row>
    <row r="123" spans="1:39" s="167" customFormat="1" ht="12.75" customHeight="1">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row>
    <row r="124" spans="1:39" s="167" customFormat="1" ht="12.75" customHeight="1">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row>
    <row r="125" spans="1:39" s="167" customFormat="1" ht="12.75" customHeight="1">
      <c r="A125" s="166" t="s">
        <v>399</v>
      </c>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row>
    <row r="126" spans="1:39" s="167" customFormat="1" ht="12.75" customHeight="1">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row>
    <row r="127" spans="1:39" s="167" customFormat="1" ht="12.75" customHeight="1">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row>
    <row r="128" spans="1:39" s="167" customFormat="1" ht="12.75" customHeight="1">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row>
    <row r="129" spans="1:39" s="167" customFormat="1" ht="12.75" customHeight="1">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6"/>
      <c r="AI129" s="166"/>
      <c r="AJ129" s="166"/>
      <c r="AK129" s="166"/>
      <c r="AL129" s="166"/>
      <c r="AM129" s="166"/>
    </row>
    <row r="130" spans="1:39" s="167" customFormat="1" ht="12.75" customHeight="1">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row>
    <row r="131" spans="1:39" s="167" customFormat="1" ht="12.75" customHeight="1">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66"/>
      <c r="AI131" s="166"/>
      <c r="AJ131" s="166"/>
      <c r="AK131" s="166"/>
      <c r="AL131" s="166"/>
      <c r="AM131" s="166"/>
    </row>
    <row r="132" spans="1:39" s="167" customFormat="1" ht="12.75" customHeight="1">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66"/>
      <c r="AI132" s="166"/>
      <c r="AJ132" s="166"/>
      <c r="AK132" s="166"/>
      <c r="AL132" s="166"/>
      <c r="AM132" s="166"/>
    </row>
    <row r="133" spans="1:39" s="167" customFormat="1" ht="12.75" customHeight="1">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row>
    <row r="134" spans="1:39" s="167" customFormat="1" ht="12.75" customHeight="1">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row>
    <row r="135" spans="1:39" s="167" customFormat="1" ht="12.75" customHeight="1">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row>
    <row r="136" spans="1:39" s="167" customFormat="1" ht="12.75" customHeight="1">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row>
    <row r="137" spans="1:39" s="167" customFormat="1" ht="12.75" customHeight="1">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166"/>
      <c r="AL137" s="166"/>
      <c r="AM137" s="166"/>
    </row>
    <row r="138" spans="1:39" s="167" customFormat="1" ht="12.75" customHeight="1">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6"/>
      <c r="AE138" s="166"/>
      <c r="AF138" s="166"/>
      <c r="AG138" s="166"/>
      <c r="AH138" s="166"/>
      <c r="AI138" s="166"/>
      <c r="AJ138" s="166"/>
      <c r="AK138" s="166"/>
      <c r="AL138" s="166"/>
      <c r="AM138" s="166"/>
    </row>
    <row r="139" spans="1:39" s="167" customFormat="1" ht="12.75" customHeight="1">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row>
    <row r="140" spans="1:39" s="167" customFormat="1" ht="12.75" customHeight="1">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c r="AE140" s="166"/>
      <c r="AF140" s="166"/>
      <c r="AG140" s="166"/>
      <c r="AH140" s="166"/>
      <c r="AI140" s="166"/>
      <c r="AJ140" s="166"/>
      <c r="AK140" s="166"/>
      <c r="AL140" s="166"/>
      <c r="AM140" s="166"/>
    </row>
    <row r="141" spans="1:39" s="167" customFormat="1" ht="12.75" customHeight="1">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row>
    <row r="142" spans="1:39" s="167" customFormat="1" ht="12.75" customHeight="1">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row>
    <row r="143" spans="1:39" s="167" customFormat="1" ht="12.75" customHeight="1">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row>
    <row r="144" spans="1:39" s="167" customFormat="1" ht="12.75" customHeight="1">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6"/>
      <c r="AJ144" s="166"/>
      <c r="AK144" s="166"/>
      <c r="AL144" s="166"/>
      <c r="AM144" s="166"/>
    </row>
    <row r="145" spans="1:39" s="167" customFormat="1" ht="12.75" customHeight="1">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row>
    <row r="146" spans="1:39" s="167" customFormat="1" ht="12.75" customHeight="1">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row>
    <row r="147" spans="1:39" s="167" customFormat="1" ht="12.75" customHeight="1">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row>
    <row r="148" spans="1:39" s="167" customFormat="1" ht="12.75" customHeight="1">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row>
    <row r="149" spans="1:39" s="167" customFormat="1" ht="12.75" customHeight="1">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row>
    <row r="150" spans="1:39" s="167" customFormat="1" ht="12.75" customHeight="1">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row>
    <row r="151" spans="1:39" s="167" customFormat="1" ht="12.75" customHeight="1">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row>
    <row r="152" spans="1:39" s="167" customFormat="1" ht="12.75" customHeight="1">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row>
    <row r="153" spans="1:39" s="167" customFormat="1" ht="12.75" customHeight="1">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c r="AD153" s="166"/>
      <c r="AE153" s="166"/>
      <c r="AF153" s="166"/>
      <c r="AG153" s="166"/>
      <c r="AH153" s="166"/>
      <c r="AI153" s="166"/>
      <c r="AJ153" s="166"/>
      <c r="AK153" s="166"/>
      <c r="AL153" s="166"/>
      <c r="AM153" s="166"/>
    </row>
    <row r="154" spans="1:39" s="167" customFormat="1" ht="12.75" customHeight="1">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row>
    <row r="155" spans="1:39" s="167" customFormat="1" ht="12.7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166"/>
      <c r="AL155" s="166"/>
      <c r="AM155" s="166"/>
    </row>
    <row r="156" spans="1:39" s="167" customFormat="1" ht="12.75" customHeight="1">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row>
    <row r="157" spans="1:39" s="167" customFormat="1" ht="12.75" customHeight="1">
      <c r="A157" s="232"/>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row>
    <row r="158" spans="1:39" s="167" customFormat="1" ht="12.75" customHeight="1">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row>
    <row r="159" spans="1:39" s="167" customFormat="1" ht="12.75" customHeight="1">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row>
    <row r="160" spans="1:39" s="167" customFormat="1" ht="12.75" customHeight="1">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row>
    <row r="161" spans="1:39" s="167" customFormat="1" ht="12.75" customHeight="1">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row>
    <row r="162" spans="1:39" s="167" customFormat="1" ht="12.75" customHeight="1">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row>
    <row r="163" spans="1:39" s="167" customFormat="1" ht="12.75" customHeight="1">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row>
    <row r="164" spans="1:39" s="167" customFormat="1" ht="12.75" customHeight="1">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row>
    <row r="165" spans="1:39" s="167" customFormat="1" ht="12.75" customHeight="1">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row>
    <row r="166" spans="1:39" s="167" customFormat="1" ht="12.75" customHeight="1">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row>
    <row r="167" spans="1:39" s="167" customFormat="1" ht="12.75" customHeight="1">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row>
    <row r="168" spans="1:39" s="167" customFormat="1" ht="12.75" customHeight="1">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row>
    <row r="169" spans="1:39" s="167" customFormat="1" ht="12.75" customHeight="1">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row>
    <row r="170" spans="1:39" s="167" customFormat="1" ht="12.75" customHeight="1">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row>
    <row r="171" spans="1:39" s="167" customFormat="1" ht="12.75" customHeight="1">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L171" s="166"/>
      <c r="AM171" s="166"/>
    </row>
    <row r="172" spans="1:39" s="167" customFormat="1" ht="12.75" customHeight="1">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row>
    <row r="173" spans="1:39" s="167" customFormat="1" ht="12.75" customHeight="1">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row>
    <row r="174" spans="1:39" s="167" customFormat="1" ht="12.75" customHeight="1">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L174" s="166"/>
      <c r="AM174" s="166"/>
    </row>
    <row r="175" spans="1:39" s="167" customFormat="1" ht="12.75" customHeight="1">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row>
    <row r="176" spans="1:39" s="167" customFormat="1" ht="12.75" customHeight="1">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L176" s="166"/>
      <c r="AM176" s="166"/>
    </row>
    <row r="177" spans="1:39" s="167" customFormat="1" ht="12.75" customHeight="1">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row>
    <row r="178" spans="1:39" s="167" customFormat="1" ht="12.75" customHeight="1">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row>
    <row r="179" spans="1:39" s="167" customFormat="1" ht="12.75" customHeight="1">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row>
    <row r="180" spans="1:39" s="167" customFormat="1" ht="12.75" customHeight="1">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row>
    <row r="181" spans="1:39" s="167" customFormat="1" ht="12.75" customHeight="1">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row>
    <row r="182" spans="1:39" s="167" customFormat="1" ht="12.75" customHeight="1">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row>
    <row r="183" spans="1:39" s="167" customFormat="1" ht="12.75" customHeight="1">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166"/>
      <c r="AE183" s="166"/>
      <c r="AF183" s="166"/>
      <c r="AG183" s="166"/>
      <c r="AH183" s="166"/>
      <c r="AI183" s="166"/>
      <c r="AJ183" s="166"/>
      <c r="AK183" s="166"/>
      <c r="AL183" s="166"/>
      <c r="AM183" s="166"/>
    </row>
    <row r="184" spans="1:39" s="167" customFormat="1" ht="12.75" customHeight="1">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c r="AB184" s="166"/>
      <c r="AC184" s="166"/>
      <c r="AD184" s="166"/>
      <c r="AE184" s="166"/>
      <c r="AF184" s="166"/>
      <c r="AG184" s="166"/>
      <c r="AH184" s="166"/>
      <c r="AI184" s="166"/>
      <c r="AJ184" s="166"/>
      <c r="AK184" s="166"/>
      <c r="AL184" s="166"/>
      <c r="AM184" s="166"/>
    </row>
    <row r="185" spans="1:39" s="167" customFormat="1" ht="12.75" customHeight="1">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row>
    <row r="186" spans="1:39" s="167" customFormat="1" ht="12.75" customHeight="1">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row>
    <row r="187" spans="1:39" s="167" customFormat="1" ht="12.75" customHeight="1">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row>
    <row r="188" spans="1:39" s="167" customFormat="1" ht="12.75" customHeight="1">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row>
    <row r="189" spans="1:39" s="167" customFormat="1" ht="12.75" customHeight="1">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row>
    <row r="190" spans="1:39" s="167" customFormat="1" ht="12.75" customHeight="1">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166"/>
      <c r="AM190" s="166"/>
    </row>
    <row r="191" spans="1:39" s="167" customFormat="1" ht="12.75" customHeight="1">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row>
    <row r="192" spans="1:39" s="167" customFormat="1" ht="12.75" customHeight="1">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c r="AB192" s="166"/>
      <c r="AC192" s="166"/>
      <c r="AD192" s="166"/>
      <c r="AE192" s="166"/>
      <c r="AF192" s="166"/>
      <c r="AG192" s="166"/>
      <c r="AH192" s="166"/>
      <c r="AI192" s="166"/>
      <c r="AJ192" s="166"/>
      <c r="AK192" s="166"/>
      <c r="AL192" s="166"/>
      <c r="AM192" s="166"/>
    </row>
    <row r="193" spans="1:39" s="167" customFormat="1" ht="12.75" customHeight="1">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row>
    <row r="194" spans="1:39" s="167" customFormat="1" ht="12.75" customHeight="1">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row>
    <row r="195" spans="1:39" s="167" customFormat="1" ht="12.75" customHeight="1">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166"/>
      <c r="AE195" s="166"/>
      <c r="AF195" s="166"/>
      <c r="AG195" s="166"/>
      <c r="AH195" s="166"/>
      <c r="AI195" s="166"/>
      <c r="AJ195" s="166"/>
      <c r="AK195" s="166"/>
      <c r="AL195" s="166"/>
      <c r="AM195" s="166"/>
    </row>
    <row r="196" spans="1:39" s="167" customFormat="1" ht="12.75" customHeight="1">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row>
    <row r="197" spans="1:39" s="167" customFormat="1" ht="12.75" customHeight="1">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row>
    <row r="198" spans="1:39" s="167" customFormat="1" ht="12.75" customHeight="1">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row>
    <row r="199" spans="1:39" s="167" customFormat="1" ht="12.75" customHeight="1">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row>
    <row r="200" spans="1:39" s="167" customFormat="1" ht="12.75" customHeight="1">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6"/>
    </row>
    <row r="201" spans="1:39" s="167" customFormat="1" ht="12.75" customHeight="1">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row>
    <row r="202" spans="1:39" s="167" customFormat="1" ht="12.75" customHeight="1">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row>
    <row r="203" spans="1:39" s="167" customFormat="1" ht="12.75" customHeight="1">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6"/>
    </row>
    <row r="204" spans="1:39" s="167" customFormat="1" ht="12.75" customHeight="1">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row>
    <row r="205" spans="1:39" s="167" customFormat="1" ht="12.75" customHeight="1">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row>
    <row r="206" spans="1:39" s="167" customFormat="1" ht="12.75" customHeight="1">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166"/>
      <c r="AE206" s="166"/>
      <c r="AF206" s="166"/>
      <c r="AG206" s="166"/>
      <c r="AH206" s="166"/>
      <c r="AI206" s="166"/>
      <c r="AJ206" s="166"/>
      <c r="AK206" s="166"/>
      <c r="AL206" s="166"/>
      <c r="AM206" s="166"/>
    </row>
    <row r="207" spans="1:39" s="167" customFormat="1" ht="12.75" customHeight="1">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166"/>
      <c r="AE207" s="166"/>
      <c r="AF207" s="166"/>
      <c r="AG207" s="166"/>
      <c r="AH207" s="166"/>
      <c r="AI207" s="166"/>
      <c r="AJ207" s="166"/>
      <c r="AK207" s="166"/>
      <c r="AL207" s="166"/>
      <c r="AM207" s="166"/>
    </row>
    <row r="208" spans="1:39" s="167" customFormat="1" ht="12.75" customHeight="1">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6"/>
      <c r="AG208" s="166"/>
      <c r="AH208" s="166"/>
      <c r="AI208" s="166"/>
      <c r="AJ208" s="166"/>
      <c r="AK208" s="166"/>
      <c r="AL208" s="166"/>
      <c r="AM208" s="166"/>
    </row>
    <row r="209" spans="1:39" s="167" customFormat="1" ht="12.75" customHeight="1">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6"/>
    </row>
    <row r="210" spans="1:39" s="167" customFormat="1" ht="12.75" customHeight="1">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E210" s="166"/>
      <c r="AF210" s="166"/>
      <c r="AG210" s="166"/>
      <c r="AH210" s="166"/>
      <c r="AI210" s="166"/>
      <c r="AJ210" s="166"/>
      <c r="AK210" s="166"/>
      <c r="AL210" s="166"/>
      <c r="AM210" s="166"/>
    </row>
    <row r="211" spans="1:39" s="167" customFormat="1" ht="12.75" customHeight="1">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row>
    <row r="212" spans="1:39" s="167" customFormat="1" ht="12.75" customHeight="1">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166"/>
      <c r="AL212" s="166"/>
      <c r="AM212" s="166"/>
    </row>
    <row r="213" spans="1:39" s="167" customFormat="1" ht="12.75" customHeight="1">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c r="AB213" s="166"/>
      <c r="AC213" s="166"/>
      <c r="AD213" s="166"/>
      <c r="AE213" s="166"/>
      <c r="AF213" s="166"/>
      <c r="AG213" s="166"/>
      <c r="AH213" s="166"/>
      <c r="AI213" s="166"/>
      <c r="AJ213" s="166"/>
      <c r="AK213" s="166"/>
      <c r="AL213" s="166"/>
      <c r="AM213" s="166"/>
    </row>
    <row r="214" spans="1:39" s="167" customFormat="1" ht="12.75" customHeight="1">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c r="AE214" s="166"/>
      <c r="AF214" s="166"/>
      <c r="AG214" s="166"/>
      <c r="AH214" s="166"/>
      <c r="AI214" s="166"/>
      <c r="AJ214" s="166"/>
      <c r="AK214" s="166"/>
      <c r="AL214" s="166"/>
      <c r="AM214" s="166"/>
    </row>
    <row r="215" spans="1:39" s="167" customFormat="1" ht="12.75" customHeight="1">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c r="AA215" s="166"/>
      <c r="AB215" s="166"/>
      <c r="AC215" s="166"/>
      <c r="AD215" s="166"/>
      <c r="AE215" s="166"/>
      <c r="AF215" s="166"/>
      <c r="AG215" s="166"/>
      <c r="AH215" s="166"/>
      <c r="AI215" s="166"/>
      <c r="AJ215" s="166"/>
      <c r="AK215" s="166"/>
      <c r="AL215" s="166"/>
      <c r="AM215" s="166"/>
    </row>
    <row r="216" spans="1:39" s="167" customFormat="1" ht="12.75" customHeight="1">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6"/>
    </row>
    <row r="217" spans="1:39" s="167" customFormat="1" ht="12.75" customHeight="1">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6"/>
    </row>
    <row r="218" spans="1:39" s="167" customFormat="1" ht="12.75" customHeight="1">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c r="AD218" s="166"/>
      <c r="AE218" s="166"/>
      <c r="AF218" s="166"/>
      <c r="AG218" s="166"/>
      <c r="AH218" s="166"/>
      <c r="AI218" s="166"/>
      <c r="AJ218" s="166"/>
      <c r="AK218" s="166"/>
      <c r="AL218" s="166"/>
      <c r="AM218" s="166"/>
    </row>
    <row r="219" spans="1:39" s="167" customFormat="1" ht="12.75" customHeight="1">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c r="AA219" s="166"/>
      <c r="AB219" s="166"/>
      <c r="AC219" s="166"/>
      <c r="AD219" s="166"/>
      <c r="AE219" s="166"/>
      <c r="AF219" s="166"/>
      <c r="AG219" s="166"/>
      <c r="AH219" s="166"/>
      <c r="AI219" s="166"/>
      <c r="AJ219" s="166"/>
      <c r="AK219" s="166"/>
      <c r="AL219" s="166"/>
      <c r="AM219" s="166"/>
    </row>
    <row r="220" spans="1:39" s="167" customFormat="1" ht="12.75" customHeight="1">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c r="AB220" s="166"/>
      <c r="AC220" s="166"/>
      <c r="AD220" s="166"/>
      <c r="AE220" s="166"/>
      <c r="AF220" s="166"/>
      <c r="AG220" s="166"/>
      <c r="AH220" s="166"/>
      <c r="AI220" s="166"/>
      <c r="AJ220" s="166"/>
      <c r="AK220" s="166"/>
      <c r="AL220" s="166"/>
      <c r="AM220" s="166"/>
    </row>
    <row r="221" spans="1:39" s="167" customFormat="1" ht="12.75" customHeight="1">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c r="AE221" s="166"/>
      <c r="AF221" s="166"/>
      <c r="AG221" s="166"/>
      <c r="AH221" s="166"/>
      <c r="AI221" s="166"/>
      <c r="AJ221" s="166"/>
      <c r="AK221" s="166"/>
      <c r="AL221" s="166"/>
      <c r="AM221" s="166"/>
    </row>
    <row r="222" spans="1:39" s="167" customFormat="1" ht="12.75" customHeight="1">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c r="AA222" s="166"/>
      <c r="AB222" s="166"/>
      <c r="AC222" s="166"/>
      <c r="AD222" s="166"/>
      <c r="AE222" s="166"/>
      <c r="AF222" s="166"/>
      <c r="AG222" s="166"/>
      <c r="AH222" s="166"/>
      <c r="AI222" s="166"/>
      <c r="AJ222" s="166"/>
      <c r="AK222" s="166"/>
      <c r="AL222" s="166"/>
      <c r="AM222" s="166"/>
    </row>
    <row r="223" spans="1:39" s="167" customFormat="1" ht="12.75" customHeight="1">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c r="AE223" s="166"/>
      <c r="AF223" s="166"/>
      <c r="AG223" s="166"/>
      <c r="AH223" s="166"/>
      <c r="AI223" s="166"/>
      <c r="AJ223" s="166"/>
      <c r="AK223" s="166"/>
      <c r="AL223" s="166"/>
      <c r="AM223" s="166"/>
    </row>
    <row r="224" spans="1:39" s="167" customFormat="1" ht="12.75" customHeight="1">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c r="AA224" s="166"/>
      <c r="AB224" s="166"/>
      <c r="AC224" s="166"/>
      <c r="AD224" s="166"/>
      <c r="AE224" s="166"/>
      <c r="AF224" s="166"/>
      <c r="AG224" s="166"/>
      <c r="AH224" s="166"/>
      <c r="AI224" s="166"/>
      <c r="AJ224" s="166"/>
      <c r="AK224" s="166"/>
      <c r="AL224" s="166"/>
      <c r="AM224" s="166"/>
    </row>
    <row r="225" spans="1:39" s="167" customFormat="1" ht="12.75" customHeight="1">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c r="AL225" s="166"/>
      <c r="AM225" s="166"/>
    </row>
    <row r="226" spans="1:39" s="167" customFormat="1" ht="12.75" customHeight="1">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66"/>
      <c r="AL226" s="166"/>
      <c r="AM226" s="166"/>
    </row>
    <row r="227" spans="1:39" s="167" customFormat="1" ht="12.75" customHeight="1">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66"/>
      <c r="AC227" s="166"/>
      <c r="AD227" s="166"/>
      <c r="AE227" s="166"/>
      <c r="AF227" s="166"/>
      <c r="AG227" s="166"/>
      <c r="AH227" s="166"/>
      <c r="AI227" s="166"/>
      <c r="AJ227" s="166"/>
      <c r="AK227" s="166"/>
      <c r="AL227" s="166"/>
      <c r="AM227" s="166"/>
    </row>
    <row r="228" spans="1:39" s="167" customFormat="1" ht="12.75" customHeight="1">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66"/>
      <c r="AF228" s="166"/>
      <c r="AG228" s="166"/>
      <c r="AH228" s="166"/>
      <c r="AI228" s="166"/>
      <c r="AJ228" s="166"/>
      <c r="AK228" s="166"/>
      <c r="AL228" s="166"/>
      <c r="AM228" s="166"/>
    </row>
    <row r="229" spans="1:39" s="167" customFormat="1" ht="12.75" customHeight="1">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66"/>
      <c r="AM229" s="166"/>
    </row>
    <row r="230" spans="1:39" s="167" customFormat="1" ht="12.75" customHeight="1">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66"/>
      <c r="AM230" s="166"/>
    </row>
    <row r="231" spans="1:39" s="167" customFormat="1" ht="12.75" customHeight="1">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c r="AE231" s="166"/>
      <c r="AF231" s="166"/>
      <c r="AG231" s="166"/>
      <c r="AH231" s="166"/>
      <c r="AI231" s="166"/>
      <c r="AJ231" s="166"/>
      <c r="AK231" s="166"/>
      <c r="AL231" s="166"/>
      <c r="AM231" s="166"/>
    </row>
    <row r="232" spans="1:39" s="167" customFormat="1" ht="12.75" customHeight="1">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6"/>
      <c r="AH232" s="166"/>
      <c r="AI232" s="166"/>
      <c r="AJ232" s="166"/>
      <c r="AK232" s="166"/>
      <c r="AL232" s="166"/>
      <c r="AM232" s="166"/>
    </row>
    <row r="233" spans="1:39" s="167" customFormat="1" ht="12.75" customHeight="1">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row>
    <row r="234" spans="1:39" s="167" customFormat="1" ht="12.75" customHeight="1">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6"/>
      <c r="AH234" s="166"/>
      <c r="AI234" s="166"/>
      <c r="AJ234" s="166"/>
      <c r="AK234" s="166"/>
      <c r="AL234" s="166"/>
      <c r="AM234" s="166"/>
    </row>
    <row r="235" spans="1:39" s="167" customFormat="1" ht="12.75" customHeight="1">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row>
    <row r="236" spans="1:39" s="167" customFormat="1" ht="12.75" customHeight="1">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166"/>
    </row>
    <row r="237" spans="1:39" s="167" customFormat="1" ht="12.75" customHeight="1">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row>
    <row r="238" spans="1:39" s="167" customFormat="1" ht="12.75" customHeight="1">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row>
    <row r="239" spans="1:39" s="167" customFormat="1" ht="12.75" customHeight="1">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6"/>
    </row>
    <row r="240" spans="1:39" s="167" customFormat="1" ht="12.75" customHeight="1">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row>
    <row r="241" spans="1:39" s="167" customFormat="1" ht="12.75" customHeight="1">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6"/>
    </row>
    <row r="242" spans="1:39" s="167" customFormat="1" ht="12.75" customHeight="1">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row>
    <row r="243" spans="1:39" s="167" customFormat="1" ht="12.75" customHeight="1">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c r="Z243" s="166"/>
      <c r="AA243" s="166"/>
      <c r="AB243" s="166"/>
      <c r="AC243" s="166"/>
      <c r="AD243" s="166"/>
      <c r="AE243" s="166"/>
      <c r="AF243" s="166"/>
      <c r="AG243" s="166"/>
      <c r="AH243" s="166"/>
      <c r="AI243" s="166"/>
      <c r="AJ243" s="166"/>
      <c r="AK243" s="166"/>
      <c r="AL243" s="166"/>
      <c r="AM243" s="166"/>
    </row>
    <row r="244" spans="1:39" s="167" customFormat="1" ht="12.75" customHeight="1">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c r="AA244" s="166"/>
      <c r="AB244" s="166"/>
      <c r="AC244" s="166"/>
      <c r="AD244" s="166"/>
      <c r="AE244" s="166"/>
      <c r="AF244" s="166"/>
      <c r="AG244" s="166"/>
      <c r="AH244" s="166"/>
      <c r="AI244" s="166"/>
      <c r="AJ244" s="166"/>
      <c r="AK244" s="166"/>
      <c r="AL244" s="166"/>
      <c r="AM244" s="166"/>
    </row>
    <row r="245" spans="1:39" s="167" customFormat="1" ht="12.75" customHeight="1">
      <c r="A245" s="166" t="s">
        <v>400</v>
      </c>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166"/>
      <c r="AD245" s="166"/>
      <c r="AE245" s="166"/>
      <c r="AF245" s="166"/>
      <c r="AG245" s="166"/>
      <c r="AH245" s="166"/>
      <c r="AI245" s="166"/>
      <c r="AJ245" s="166"/>
      <c r="AK245" s="166"/>
      <c r="AL245" s="166"/>
      <c r="AM245" s="166"/>
    </row>
    <row r="246" spans="1:39" s="167" customFormat="1" ht="12.75" customHeight="1">
      <c r="A24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6"/>
    </row>
    <row r="247" spans="1:39" s="167" customFormat="1" ht="12.75" customHeight="1">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c r="Y247" s="166"/>
      <c r="Z247" s="166"/>
      <c r="AA247" s="166"/>
      <c r="AB247" s="166"/>
      <c r="AC247" s="166"/>
      <c r="AD247" s="166"/>
      <c r="AE247" s="166"/>
      <c r="AF247" s="166"/>
      <c r="AG247" s="166"/>
      <c r="AH247" s="166"/>
      <c r="AI247" s="166"/>
      <c r="AJ247" s="166"/>
      <c r="AK247" s="166"/>
      <c r="AL247" s="166"/>
      <c r="AM247" s="166"/>
    </row>
    <row r="248" spans="1:39" s="167" customFormat="1" ht="12.75" customHeight="1">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row>
    <row r="249" spans="1:39" s="167" customFormat="1" ht="12.75" customHeight="1">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166"/>
      <c r="AB249" s="166"/>
      <c r="AC249" s="166"/>
      <c r="AD249" s="166"/>
      <c r="AE249" s="166"/>
      <c r="AF249" s="166"/>
      <c r="AG249" s="166"/>
      <c r="AH249" s="166"/>
      <c r="AI249" s="166"/>
      <c r="AJ249" s="166"/>
      <c r="AK249" s="166"/>
      <c r="AL249" s="166"/>
      <c r="AM249" s="166"/>
    </row>
    <row r="250" spans="1:39" s="167" customFormat="1" ht="12.75" customHeight="1">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c r="AD250" s="166"/>
      <c r="AE250" s="166"/>
      <c r="AF250" s="166"/>
      <c r="AG250" s="166"/>
      <c r="AH250" s="166"/>
      <c r="AI250" s="166"/>
      <c r="AJ250" s="166"/>
      <c r="AK250" s="166"/>
      <c r="AL250" s="166"/>
      <c r="AM250" s="166"/>
    </row>
    <row r="251" spans="1:39" s="167" customFormat="1" ht="12.75" customHeight="1">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6"/>
      <c r="AC251" s="166"/>
      <c r="AD251" s="166"/>
      <c r="AE251" s="166"/>
      <c r="AF251" s="166"/>
      <c r="AG251" s="166"/>
      <c r="AH251" s="166"/>
      <c r="AI251" s="166"/>
      <c r="AJ251" s="166"/>
      <c r="AK251" s="166"/>
      <c r="AL251" s="166"/>
      <c r="AM251" s="166"/>
    </row>
    <row r="252" spans="1:39" s="167" customFormat="1" ht="12.75" customHeight="1">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66"/>
      <c r="AL252" s="166"/>
      <c r="AM252" s="166"/>
    </row>
    <row r="253" spans="1:39" s="167" customFormat="1" ht="12.75" customHeight="1">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166"/>
    </row>
    <row r="254" spans="1:39" s="167" customFormat="1" ht="12.75" customHeight="1">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row>
    <row r="255" spans="1:39" s="167" customFormat="1" ht="12.75" customHeight="1">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6"/>
      <c r="AC255" s="166"/>
      <c r="AD255" s="166"/>
      <c r="AE255" s="166"/>
      <c r="AF255" s="166"/>
      <c r="AG255" s="166"/>
      <c r="AH255" s="166"/>
      <c r="AI255" s="166"/>
      <c r="AJ255" s="166"/>
      <c r="AK255" s="166"/>
      <c r="AL255" s="166"/>
      <c r="AM255" s="166"/>
    </row>
    <row r="256" spans="1:39" s="167" customFormat="1" ht="12.75" customHeight="1">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row>
    <row r="257" spans="1:39" s="167" customFormat="1" ht="12.75" customHeight="1">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row>
    <row r="258" spans="1:39" s="167" customFormat="1" ht="12.75" customHeight="1">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row>
    <row r="259" spans="1:39" s="167" customFormat="1" ht="12.75" customHeight="1">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c r="Y259" s="166"/>
      <c r="Z259" s="166"/>
      <c r="AA259" s="166"/>
      <c r="AB259" s="166"/>
      <c r="AC259" s="166"/>
      <c r="AD259" s="166"/>
      <c r="AE259" s="166"/>
      <c r="AF259" s="166"/>
      <c r="AG259" s="166"/>
      <c r="AH259" s="166"/>
      <c r="AI259" s="166"/>
      <c r="AJ259" s="166"/>
      <c r="AK259" s="166"/>
      <c r="AL259" s="166"/>
      <c r="AM259" s="166"/>
    </row>
    <row r="260" spans="1:39" s="167" customFormat="1" ht="12.75" customHeight="1">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c r="Y260" s="166"/>
      <c r="Z260" s="166"/>
      <c r="AA260" s="166"/>
      <c r="AB260" s="166"/>
      <c r="AC260" s="166"/>
      <c r="AD260" s="166"/>
      <c r="AE260" s="166"/>
      <c r="AF260" s="166"/>
      <c r="AG260" s="166"/>
      <c r="AH260" s="166"/>
      <c r="AI260" s="166"/>
      <c r="AJ260" s="166"/>
      <c r="AK260" s="166"/>
      <c r="AL260" s="166"/>
      <c r="AM260" s="166"/>
    </row>
    <row r="261" spans="1:39" s="167" customFormat="1" ht="12.75" customHeight="1">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6"/>
      <c r="AD261" s="166"/>
      <c r="AE261" s="166"/>
      <c r="AF261" s="166"/>
      <c r="AG261" s="166"/>
      <c r="AH261" s="166"/>
      <c r="AI261" s="166"/>
      <c r="AJ261" s="166"/>
      <c r="AK261" s="166"/>
      <c r="AL261" s="166"/>
      <c r="AM261" s="166"/>
    </row>
    <row r="262" spans="1:39" s="167" customFormat="1" ht="12.75" customHeight="1">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6"/>
    </row>
    <row r="263" spans="1:39" s="167" customFormat="1" ht="12.75" customHeight="1">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c r="AD263" s="166"/>
      <c r="AE263" s="166"/>
      <c r="AF263" s="166"/>
      <c r="AG263" s="166"/>
      <c r="AH263" s="166"/>
      <c r="AI263" s="166"/>
      <c r="AJ263" s="166"/>
      <c r="AK263" s="166"/>
      <c r="AL263" s="166"/>
      <c r="AM263" s="166"/>
    </row>
    <row r="264" spans="1:39" s="167" customFormat="1" ht="12.75" customHeight="1">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c r="Z264" s="166"/>
      <c r="AA264" s="166"/>
      <c r="AB264" s="166"/>
      <c r="AC264" s="166"/>
      <c r="AD264" s="166"/>
      <c r="AE264" s="166"/>
      <c r="AF264" s="166"/>
      <c r="AG264" s="166"/>
      <c r="AH264" s="166"/>
      <c r="AI264" s="166"/>
      <c r="AJ264" s="166"/>
      <c r="AK264" s="166"/>
      <c r="AL264" s="166"/>
      <c r="AM264" s="166"/>
    </row>
    <row r="265" spans="1:39" s="167" customFormat="1" ht="12.75" customHeight="1">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c r="Z265" s="166"/>
      <c r="AA265" s="166"/>
      <c r="AB265" s="166"/>
      <c r="AC265" s="166"/>
      <c r="AD265" s="166"/>
      <c r="AE265" s="166"/>
      <c r="AF265" s="166"/>
      <c r="AG265" s="166"/>
      <c r="AH265" s="166"/>
      <c r="AI265" s="166"/>
      <c r="AJ265" s="166"/>
      <c r="AK265" s="166"/>
      <c r="AL265" s="166"/>
      <c r="AM265" s="166"/>
    </row>
    <row r="266" spans="1:39" s="167" customFormat="1" ht="12.75" customHeight="1">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c r="AD266" s="166"/>
      <c r="AE266" s="166"/>
      <c r="AF266" s="166"/>
      <c r="AG266" s="166"/>
      <c r="AH266" s="166"/>
      <c r="AI266" s="166"/>
      <c r="AJ266" s="166"/>
      <c r="AK266" s="166"/>
      <c r="AL266" s="166"/>
      <c r="AM266" s="166"/>
    </row>
    <row r="267" spans="1:39" s="167" customFormat="1" ht="12.75" customHeight="1">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c r="AA267" s="166"/>
      <c r="AB267" s="166"/>
      <c r="AC267" s="166"/>
      <c r="AD267" s="166"/>
      <c r="AE267" s="166"/>
      <c r="AF267" s="166"/>
      <c r="AG267" s="166"/>
      <c r="AH267" s="166"/>
      <c r="AI267" s="166"/>
      <c r="AJ267" s="166"/>
      <c r="AK267" s="166"/>
      <c r="AL267" s="166"/>
      <c r="AM267" s="166"/>
    </row>
    <row r="268" spans="1:39" s="167" customFormat="1" ht="12.75" customHeight="1">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6"/>
    </row>
    <row r="269" spans="1:39" s="167" customFormat="1" ht="12.75" customHeight="1">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c r="Z269" s="166"/>
      <c r="AA269" s="166"/>
      <c r="AB269" s="166"/>
      <c r="AC269" s="166"/>
      <c r="AD269" s="166"/>
      <c r="AE269" s="166"/>
      <c r="AF269" s="166"/>
      <c r="AG269" s="166"/>
      <c r="AH269" s="166"/>
      <c r="AI269" s="166"/>
      <c r="AJ269" s="166"/>
      <c r="AK269" s="166"/>
      <c r="AL269" s="166"/>
      <c r="AM269" s="166"/>
    </row>
    <row r="270" spans="1:39" s="167" customFormat="1" ht="12.75" customHeight="1">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6"/>
    </row>
    <row r="271" spans="1:39" s="167" customFormat="1" ht="12.75" customHeight="1">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E271" s="166"/>
      <c r="AF271" s="166"/>
      <c r="AG271" s="166"/>
      <c r="AH271" s="166"/>
      <c r="AI271" s="166"/>
      <c r="AJ271" s="166"/>
      <c r="AK271" s="166"/>
      <c r="AL271" s="166"/>
      <c r="AM271" s="166"/>
    </row>
    <row r="272" spans="1:39" s="167" customFormat="1" ht="12.75" customHeight="1">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row>
    <row r="273" spans="1:39" s="167" customFormat="1" ht="12.75" customHeight="1">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166"/>
      <c r="AL273" s="166"/>
      <c r="AM273" s="166"/>
    </row>
    <row r="274" spans="1:39" s="167" customFormat="1" ht="12.75" customHeight="1">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row>
    <row r="275" spans="1:39" s="167" customFormat="1" ht="12.75" customHeight="1">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row>
    <row r="276" spans="1:39" s="167" customFormat="1" ht="12.75" customHeight="1">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c r="AI276" s="166"/>
      <c r="AJ276" s="166"/>
      <c r="AK276" s="166"/>
      <c r="AL276" s="166"/>
      <c r="AM276" s="166"/>
    </row>
    <row r="277" spans="1:39" s="167" customFormat="1" ht="12.75" customHeight="1">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6"/>
    </row>
    <row r="278" spans="1:39" s="167" customFormat="1" ht="12.75" customHeight="1">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c r="AI278" s="166"/>
      <c r="AJ278" s="166"/>
      <c r="AK278" s="166"/>
      <c r="AL278" s="166"/>
      <c r="AM278" s="166"/>
    </row>
    <row r="279" spans="1:39" s="167" customFormat="1" ht="12.75" customHeight="1">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c r="AI279" s="166"/>
      <c r="AJ279" s="166"/>
      <c r="AK279" s="166"/>
      <c r="AL279" s="166"/>
      <c r="AM279" s="166"/>
    </row>
    <row r="280" spans="1:39" s="167" customFormat="1" ht="12.75" customHeight="1">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c r="AA280" s="166"/>
      <c r="AB280" s="166"/>
      <c r="AC280" s="166"/>
      <c r="AD280" s="166"/>
      <c r="AE280" s="166"/>
      <c r="AF280" s="166"/>
      <c r="AG280" s="166"/>
      <c r="AH280" s="166"/>
      <c r="AI280" s="166"/>
      <c r="AJ280" s="166"/>
      <c r="AK280" s="166"/>
      <c r="AL280" s="166"/>
      <c r="AM280" s="166"/>
    </row>
    <row r="281" spans="1:39" s="167" customFormat="1" ht="12.75" customHeight="1">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c r="Z281" s="166"/>
      <c r="AA281" s="166"/>
      <c r="AB281" s="166"/>
      <c r="AC281" s="166"/>
      <c r="AD281" s="166"/>
      <c r="AE281" s="166"/>
      <c r="AF281" s="166"/>
      <c r="AG281" s="166"/>
      <c r="AH281" s="166"/>
      <c r="AI281" s="166"/>
      <c r="AJ281" s="166"/>
      <c r="AK281" s="166"/>
      <c r="AL281" s="166"/>
      <c r="AM281" s="166"/>
    </row>
    <row r="282" spans="1:39" s="167" customFormat="1" ht="12.75" customHeight="1">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c r="Y282" s="166"/>
      <c r="Z282" s="166"/>
      <c r="AA282" s="166"/>
      <c r="AB282" s="166"/>
      <c r="AC282" s="166"/>
      <c r="AD282" s="166"/>
      <c r="AE282" s="166"/>
      <c r="AF282" s="166"/>
      <c r="AG282" s="166"/>
      <c r="AH282" s="166"/>
      <c r="AI282" s="166"/>
      <c r="AJ282" s="166"/>
      <c r="AK282" s="166"/>
      <c r="AL282" s="166"/>
      <c r="AM282" s="166"/>
    </row>
    <row r="283" spans="1:39" s="167" customFormat="1" ht="12.75" customHeight="1">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166"/>
      <c r="AL283" s="166"/>
      <c r="AM283" s="166"/>
    </row>
    <row r="284" spans="1:39" s="167" customFormat="1" ht="12.75" customHeight="1">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c r="Y284" s="166"/>
      <c r="Z284" s="166"/>
      <c r="AA284" s="166"/>
      <c r="AB284" s="166"/>
      <c r="AC284" s="166"/>
      <c r="AD284" s="166"/>
      <c r="AE284" s="166"/>
      <c r="AF284" s="166"/>
      <c r="AG284" s="166"/>
      <c r="AH284" s="166"/>
      <c r="AI284" s="166"/>
      <c r="AJ284" s="166"/>
      <c r="AK284" s="166"/>
      <c r="AL284" s="166"/>
      <c r="AM284" s="166"/>
    </row>
    <row r="285" spans="1:39" s="167" customFormat="1" ht="12.75" customHeight="1">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6"/>
      <c r="Z285" s="166"/>
      <c r="AA285" s="166"/>
      <c r="AB285" s="166"/>
      <c r="AC285" s="166"/>
      <c r="AD285" s="166"/>
      <c r="AE285" s="166"/>
      <c r="AF285" s="166"/>
      <c r="AG285" s="166"/>
      <c r="AH285" s="166"/>
      <c r="AI285" s="166"/>
      <c r="AJ285" s="166"/>
      <c r="AK285" s="166"/>
      <c r="AL285" s="166"/>
      <c r="AM285" s="166"/>
    </row>
    <row r="286" spans="1:39" s="167" customFormat="1" ht="12.75" customHeight="1">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6"/>
      <c r="Z286" s="166"/>
      <c r="AA286" s="166"/>
      <c r="AB286" s="166"/>
      <c r="AC286" s="166"/>
      <c r="AD286" s="166"/>
      <c r="AE286" s="166"/>
      <c r="AF286" s="166"/>
      <c r="AG286" s="166"/>
      <c r="AH286" s="166"/>
      <c r="AI286" s="166"/>
      <c r="AJ286" s="166"/>
      <c r="AK286" s="166"/>
      <c r="AL286" s="166"/>
      <c r="AM286" s="166"/>
    </row>
    <row r="287" spans="1:39" s="167" customFormat="1" ht="12.75" customHeight="1">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c r="Z287" s="166"/>
      <c r="AA287" s="166"/>
      <c r="AB287" s="166"/>
      <c r="AC287" s="166"/>
      <c r="AD287" s="166"/>
      <c r="AE287" s="166"/>
      <c r="AF287" s="166"/>
      <c r="AG287" s="166"/>
      <c r="AH287" s="166"/>
      <c r="AI287" s="166"/>
      <c r="AJ287" s="166"/>
      <c r="AK287" s="166"/>
      <c r="AL287" s="166"/>
      <c r="AM287" s="166"/>
    </row>
    <row r="288" spans="1:39" s="167" customFormat="1" ht="12.75" customHeight="1">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c r="Z288" s="166"/>
      <c r="AA288" s="166"/>
      <c r="AB288" s="166"/>
      <c r="AC288" s="166"/>
      <c r="AD288" s="166"/>
      <c r="AE288" s="166"/>
      <c r="AF288" s="166"/>
      <c r="AG288" s="166"/>
      <c r="AH288" s="166"/>
      <c r="AI288" s="166"/>
      <c r="AJ288" s="166"/>
      <c r="AK288" s="166"/>
      <c r="AL288" s="166"/>
      <c r="AM288" s="166"/>
    </row>
    <row r="289" spans="1:39" s="167" customFormat="1" ht="12.75" customHeight="1">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c r="Z289" s="166"/>
      <c r="AA289" s="166"/>
      <c r="AB289" s="166"/>
      <c r="AC289" s="166"/>
      <c r="AD289" s="166"/>
      <c r="AE289" s="166"/>
      <c r="AF289" s="166"/>
      <c r="AG289" s="166"/>
      <c r="AH289" s="166"/>
      <c r="AI289" s="166"/>
      <c r="AJ289" s="166"/>
      <c r="AK289" s="166"/>
      <c r="AL289" s="166"/>
      <c r="AM289" s="166"/>
    </row>
    <row r="290" spans="1:39" s="167" customFormat="1" ht="12.75" customHeight="1">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c r="AA290" s="166"/>
      <c r="AB290" s="166"/>
      <c r="AC290" s="166"/>
      <c r="AD290" s="166"/>
      <c r="AE290" s="166"/>
      <c r="AF290" s="166"/>
      <c r="AG290" s="166"/>
      <c r="AH290" s="166"/>
      <c r="AI290" s="166"/>
      <c r="AJ290" s="166"/>
      <c r="AK290" s="166"/>
      <c r="AL290" s="166"/>
      <c r="AM290" s="166"/>
    </row>
    <row r="291" spans="1:39" s="167" customFormat="1" ht="12.75" customHeight="1">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c r="AI291" s="166"/>
      <c r="AJ291" s="166"/>
      <c r="AK291" s="166"/>
      <c r="AL291" s="166"/>
      <c r="AM291" s="166"/>
    </row>
    <row r="292" spans="1:39" s="167" customFormat="1" ht="12.75" customHeight="1">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c r="Z292" s="166"/>
      <c r="AA292" s="166"/>
      <c r="AB292" s="166"/>
      <c r="AC292" s="166"/>
      <c r="AD292" s="166"/>
      <c r="AE292" s="166"/>
      <c r="AF292" s="166"/>
      <c r="AG292" s="166"/>
      <c r="AH292" s="166"/>
      <c r="AI292" s="166"/>
      <c r="AJ292" s="166"/>
      <c r="AK292" s="166"/>
      <c r="AL292" s="166"/>
      <c r="AM292" s="166"/>
    </row>
    <row r="293" spans="1:39" s="167" customFormat="1" ht="12.75" customHeight="1">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6"/>
    </row>
    <row r="294" spans="1:39" s="167" customFormat="1" ht="12.75" customHeight="1">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c r="AA294" s="166"/>
      <c r="AB294" s="166"/>
      <c r="AC294" s="166"/>
      <c r="AD294" s="166"/>
      <c r="AE294" s="166"/>
      <c r="AF294" s="166"/>
      <c r="AG294" s="166"/>
      <c r="AH294" s="166"/>
      <c r="AI294" s="166"/>
      <c r="AJ294" s="166"/>
      <c r="AK294" s="166"/>
      <c r="AL294" s="166"/>
      <c r="AM294" s="166"/>
    </row>
    <row r="295" spans="1:39" s="167" customFormat="1" ht="12.75" customHeight="1">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166"/>
      <c r="AL295" s="166"/>
      <c r="AM295" s="166"/>
    </row>
    <row r="296" spans="1:39" s="167" customFormat="1" ht="12.75" customHeight="1">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166"/>
      <c r="AL296" s="166"/>
      <c r="AM296" s="166"/>
    </row>
    <row r="297" spans="1:39" s="167" customFormat="1" ht="12.75" customHeight="1">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6"/>
      <c r="AD297" s="166"/>
      <c r="AE297" s="166"/>
      <c r="AF297" s="166"/>
      <c r="AG297" s="166"/>
      <c r="AH297" s="166"/>
      <c r="AI297" s="166"/>
      <c r="AJ297" s="166"/>
      <c r="AK297" s="166"/>
      <c r="AL297" s="166"/>
      <c r="AM297" s="166"/>
    </row>
    <row r="298" spans="1:39" s="167" customFormat="1" ht="12.75" customHeight="1">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c r="Y298" s="166"/>
      <c r="Z298" s="166"/>
      <c r="AA298" s="166"/>
      <c r="AB298" s="166"/>
      <c r="AC298" s="166"/>
      <c r="AD298" s="166"/>
      <c r="AE298" s="166"/>
      <c r="AF298" s="166"/>
      <c r="AG298" s="166"/>
      <c r="AH298" s="166"/>
      <c r="AI298" s="166"/>
      <c r="AJ298" s="166"/>
      <c r="AK298" s="166"/>
      <c r="AL298" s="166"/>
      <c r="AM298" s="166"/>
    </row>
    <row r="299" spans="1:39" s="167" customFormat="1" ht="12.75" customHeight="1">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c r="Y299" s="166"/>
      <c r="Z299" s="166"/>
      <c r="AA299" s="166"/>
      <c r="AB299" s="166"/>
      <c r="AC299" s="166"/>
      <c r="AD299" s="166"/>
      <c r="AE299" s="166"/>
      <c r="AF299" s="166"/>
      <c r="AG299" s="166"/>
      <c r="AH299" s="166"/>
      <c r="AI299" s="166"/>
      <c r="AJ299" s="166"/>
      <c r="AK299" s="166"/>
      <c r="AL299" s="166"/>
      <c r="AM299" s="166"/>
    </row>
    <row r="300" spans="1:39" s="167" customFormat="1" ht="12.75" customHeight="1">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c r="Z300" s="166"/>
      <c r="AA300" s="166"/>
      <c r="AB300" s="166"/>
      <c r="AC300" s="166"/>
      <c r="AD300" s="166"/>
      <c r="AE300" s="166"/>
      <c r="AF300" s="166"/>
      <c r="AG300" s="166"/>
      <c r="AH300" s="166"/>
      <c r="AI300" s="166"/>
      <c r="AJ300" s="166"/>
      <c r="AK300" s="166"/>
      <c r="AL300" s="166"/>
      <c r="AM300" s="166"/>
    </row>
    <row r="301" spans="1:39" s="167" customFormat="1" ht="12.75" customHeight="1">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c r="Y301" s="166"/>
      <c r="Z301" s="166"/>
      <c r="AA301" s="166"/>
      <c r="AB301" s="166"/>
      <c r="AC301" s="166"/>
      <c r="AD301" s="166"/>
      <c r="AE301" s="166"/>
      <c r="AF301" s="166"/>
      <c r="AG301" s="166"/>
      <c r="AH301" s="166"/>
      <c r="AI301" s="166"/>
      <c r="AJ301" s="166"/>
      <c r="AK301" s="166"/>
      <c r="AL301" s="166"/>
      <c r="AM301" s="166"/>
    </row>
    <row r="302" spans="1:39" s="167" customFormat="1" ht="12.75" customHeight="1">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c r="AA302" s="166"/>
      <c r="AB302" s="166"/>
      <c r="AC302" s="166"/>
      <c r="AD302" s="166"/>
      <c r="AE302" s="166"/>
      <c r="AF302" s="166"/>
      <c r="AG302" s="166"/>
      <c r="AH302" s="166"/>
      <c r="AI302" s="166"/>
      <c r="AJ302" s="166"/>
      <c r="AK302" s="166"/>
      <c r="AL302" s="166"/>
      <c r="AM302" s="166"/>
    </row>
    <row r="303" spans="1:39" s="167" customFormat="1" ht="12.75" customHeight="1">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c r="Z303" s="166"/>
      <c r="AA303" s="166"/>
      <c r="AB303" s="166"/>
      <c r="AC303" s="166"/>
      <c r="AD303" s="166"/>
      <c r="AE303" s="166"/>
      <c r="AF303" s="166"/>
      <c r="AG303" s="166"/>
      <c r="AH303" s="166"/>
      <c r="AI303" s="166"/>
      <c r="AJ303" s="166"/>
      <c r="AK303" s="166"/>
      <c r="AL303" s="166"/>
      <c r="AM303" s="166"/>
    </row>
    <row r="304" spans="1:39" s="167" customFormat="1" ht="12.75" customHeight="1">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6"/>
      <c r="AD304" s="166"/>
      <c r="AE304" s="166"/>
      <c r="AF304" s="166"/>
      <c r="AG304" s="166"/>
      <c r="AH304" s="166"/>
      <c r="AI304" s="166"/>
      <c r="AJ304" s="166"/>
      <c r="AK304" s="166"/>
      <c r="AL304" s="166"/>
      <c r="AM304" s="166"/>
    </row>
    <row r="305" spans="1:39" s="167" customFormat="1" ht="12.75" customHeight="1">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c r="AA305" s="166"/>
      <c r="AB305" s="166"/>
      <c r="AC305" s="166"/>
      <c r="AD305" s="166"/>
      <c r="AE305" s="166"/>
      <c r="AF305" s="166"/>
      <c r="AG305" s="166"/>
      <c r="AH305" s="166"/>
      <c r="AI305" s="166"/>
      <c r="AJ305" s="166"/>
      <c r="AK305" s="166"/>
      <c r="AL305" s="166"/>
      <c r="AM305" s="166"/>
    </row>
    <row r="306" spans="1:39" s="167" customFormat="1" ht="12.75" customHeight="1">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c r="AA306" s="166"/>
      <c r="AB306" s="166"/>
      <c r="AC306" s="166"/>
      <c r="AD306" s="166"/>
      <c r="AE306" s="166"/>
      <c r="AF306" s="166"/>
      <c r="AG306" s="166"/>
      <c r="AH306" s="166"/>
      <c r="AI306" s="166"/>
      <c r="AJ306" s="166"/>
      <c r="AK306" s="166"/>
      <c r="AL306" s="166"/>
      <c r="AM306" s="166"/>
    </row>
    <row r="307" spans="1:39" s="167" customFormat="1" ht="12.75" customHeight="1">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c r="AA307" s="166"/>
      <c r="AB307" s="166"/>
      <c r="AC307" s="166"/>
      <c r="AD307" s="166"/>
      <c r="AE307" s="166"/>
      <c r="AF307" s="166"/>
      <c r="AG307" s="166"/>
      <c r="AH307" s="166"/>
      <c r="AI307" s="166"/>
      <c r="AJ307" s="166"/>
      <c r="AK307" s="166"/>
      <c r="AL307" s="166"/>
      <c r="AM307" s="166"/>
    </row>
    <row r="308" spans="1:39" s="167" customFormat="1" ht="12.75" customHeight="1">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c r="AA308" s="166"/>
      <c r="AB308" s="166"/>
      <c r="AC308" s="166"/>
      <c r="AD308" s="166"/>
      <c r="AE308" s="166"/>
      <c r="AF308" s="166"/>
      <c r="AG308" s="166"/>
      <c r="AH308" s="166"/>
      <c r="AI308" s="166"/>
      <c r="AJ308" s="166"/>
      <c r="AK308" s="166"/>
      <c r="AL308" s="166"/>
      <c r="AM308" s="166"/>
    </row>
    <row r="309" spans="1:39" s="167" customFormat="1" ht="12.75" customHeight="1">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c r="AI309" s="166"/>
      <c r="AJ309" s="166"/>
      <c r="AK309" s="166"/>
      <c r="AL309" s="166"/>
      <c r="AM309" s="166"/>
    </row>
    <row r="310" spans="1:39" s="167" customFormat="1" ht="12.75" customHeight="1">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c r="AH310" s="166"/>
      <c r="AI310" s="166"/>
      <c r="AJ310" s="166"/>
      <c r="AK310" s="166"/>
      <c r="AL310" s="166"/>
      <c r="AM310" s="166"/>
    </row>
    <row r="311" spans="1:39" s="167" customFormat="1" ht="12.75" customHeight="1">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row>
    <row r="312" spans="1:39" s="167" customFormat="1" ht="12.75" customHeight="1">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c r="AH312" s="166"/>
      <c r="AI312" s="166"/>
      <c r="AJ312" s="166"/>
      <c r="AK312" s="166"/>
      <c r="AL312" s="166"/>
      <c r="AM312" s="166"/>
    </row>
    <row r="313" spans="1:39" s="167" customFormat="1" ht="12.75" customHeight="1">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c r="AH313" s="166"/>
      <c r="AI313" s="166"/>
      <c r="AJ313" s="166"/>
      <c r="AK313" s="166"/>
      <c r="AL313" s="166"/>
      <c r="AM313" s="166"/>
    </row>
    <row r="314" spans="1:39" s="167" customFormat="1" ht="12.75" customHeight="1">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c r="AH314" s="166"/>
      <c r="AI314" s="166"/>
      <c r="AJ314" s="166"/>
      <c r="AK314" s="166"/>
      <c r="AL314" s="166"/>
      <c r="AM314" s="166"/>
    </row>
    <row r="315" spans="1:39" s="167" customFormat="1" ht="12.75" customHeight="1">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c r="AH315" s="166"/>
      <c r="AI315" s="166"/>
      <c r="AJ315" s="166"/>
      <c r="AK315" s="166"/>
      <c r="AL315" s="166"/>
      <c r="AM315" s="166"/>
    </row>
    <row r="316" spans="1:39" s="167" customFormat="1" ht="12.75" customHeight="1">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c r="AH316" s="166"/>
      <c r="AI316" s="166"/>
      <c r="AJ316" s="166"/>
      <c r="AK316" s="166"/>
      <c r="AL316" s="166"/>
      <c r="AM316" s="166"/>
    </row>
    <row r="317" spans="1:39" s="167" customFormat="1" ht="12.75" customHeight="1">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c r="Y317" s="166"/>
      <c r="Z317" s="166"/>
      <c r="AA317" s="166"/>
      <c r="AB317" s="166"/>
      <c r="AC317" s="166"/>
      <c r="AD317" s="166"/>
      <c r="AE317" s="166"/>
      <c r="AF317" s="166"/>
      <c r="AG317" s="166"/>
      <c r="AH317" s="166"/>
      <c r="AI317" s="166"/>
      <c r="AJ317" s="166"/>
      <c r="AK317" s="166"/>
      <c r="AL317" s="166"/>
      <c r="AM317" s="166"/>
    </row>
    <row r="318" spans="1:39" s="167" customFormat="1" ht="12.75" customHeight="1">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c r="Y318" s="166"/>
      <c r="Z318" s="166"/>
      <c r="AA318" s="166"/>
      <c r="AB318" s="166"/>
      <c r="AC318" s="166"/>
      <c r="AD318" s="166"/>
      <c r="AE318" s="166"/>
      <c r="AF318" s="166"/>
      <c r="AG318" s="166"/>
      <c r="AH318" s="166"/>
      <c r="AI318" s="166"/>
      <c r="AJ318" s="166"/>
      <c r="AK318" s="166"/>
      <c r="AL318" s="166"/>
      <c r="AM318" s="166"/>
    </row>
    <row r="319" spans="1:39" s="167" customFormat="1" ht="12.75" customHeight="1">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c r="Y319" s="166"/>
      <c r="Z319" s="166"/>
      <c r="AA319" s="166"/>
      <c r="AB319" s="166"/>
      <c r="AC319" s="166"/>
      <c r="AD319" s="166"/>
      <c r="AE319" s="166"/>
      <c r="AF319" s="166"/>
      <c r="AG319" s="166"/>
      <c r="AH319" s="166"/>
      <c r="AI319" s="166"/>
      <c r="AJ319" s="166"/>
      <c r="AK319" s="166"/>
      <c r="AL319" s="166"/>
      <c r="AM319" s="166"/>
    </row>
    <row r="320" spans="1:39" s="167" customFormat="1" ht="12.75" customHeight="1">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166"/>
      <c r="AL320" s="166"/>
      <c r="AM320" s="166"/>
    </row>
    <row r="321" spans="1:39" s="167" customFormat="1" ht="12.75" customHeight="1">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66"/>
      <c r="AC321" s="166"/>
      <c r="AD321" s="166"/>
      <c r="AE321" s="166"/>
      <c r="AF321" s="166"/>
      <c r="AG321" s="166"/>
      <c r="AH321" s="166"/>
      <c r="AI321" s="166"/>
      <c r="AJ321" s="166"/>
      <c r="AK321" s="166"/>
      <c r="AL321" s="166"/>
      <c r="AM321" s="166"/>
    </row>
    <row r="322" spans="1:39" s="167" customFormat="1" ht="12.75" customHeight="1">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c r="AH322" s="166"/>
      <c r="AI322" s="166"/>
      <c r="AJ322" s="166"/>
      <c r="AK322" s="166"/>
      <c r="AL322" s="166"/>
      <c r="AM322" s="166"/>
    </row>
    <row r="323" spans="1:39" s="167" customFormat="1" ht="12.75" customHeight="1">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c r="Z323" s="166"/>
      <c r="AA323" s="166"/>
      <c r="AB323" s="166"/>
      <c r="AC323" s="166"/>
      <c r="AD323" s="166"/>
      <c r="AE323" s="166"/>
      <c r="AF323" s="166"/>
      <c r="AG323" s="166"/>
      <c r="AH323" s="166"/>
      <c r="AI323" s="166"/>
      <c r="AJ323" s="166"/>
      <c r="AK323" s="166"/>
      <c r="AL323" s="166"/>
      <c r="AM323" s="166"/>
    </row>
    <row r="324" spans="1:39" s="167" customFormat="1" ht="12.75" customHeight="1">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c r="Z324" s="166"/>
      <c r="AA324" s="166"/>
      <c r="AB324" s="166"/>
      <c r="AC324" s="166"/>
      <c r="AD324" s="166"/>
      <c r="AE324" s="166"/>
      <c r="AF324" s="166"/>
      <c r="AG324" s="166"/>
      <c r="AH324" s="166"/>
      <c r="AI324" s="166"/>
      <c r="AJ324" s="166"/>
      <c r="AK324" s="166"/>
      <c r="AL324" s="166"/>
      <c r="AM324" s="166"/>
    </row>
    <row r="325" spans="1:39" s="167" customFormat="1" ht="12.75" customHeight="1">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c r="Y325" s="166"/>
      <c r="Z325" s="166"/>
      <c r="AA325" s="166"/>
      <c r="AB325" s="166"/>
      <c r="AC325" s="166"/>
      <c r="AD325" s="166"/>
      <c r="AE325" s="166"/>
      <c r="AF325" s="166"/>
      <c r="AG325" s="166"/>
      <c r="AH325" s="166"/>
      <c r="AI325" s="166"/>
      <c r="AJ325" s="166"/>
      <c r="AK325" s="166"/>
      <c r="AL325" s="166"/>
      <c r="AM325" s="166"/>
    </row>
    <row r="326" spans="1:39" s="167" customFormat="1" ht="12.75" customHeight="1">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166"/>
      <c r="AL326" s="166"/>
      <c r="AM326" s="166"/>
    </row>
    <row r="327" spans="1:39" s="167" customFormat="1" ht="12.75" customHeight="1">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c r="AD327" s="166"/>
      <c r="AE327" s="166"/>
      <c r="AF327" s="166"/>
      <c r="AG327" s="166"/>
      <c r="AH327" s="166"/>
      <c r="AI327" s="166"/>
      <c r="AJ327" s="166"/>
      <c r="AK327" s="166"/>
      <c r="AL327" s="166"/>
      <c r="AM327" s="166"/>
    </row>
    <row r="328" spans="1:39" s="167" customFormat="1" ht="12.75" customHeight="1">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c r="AA328" s="166"/>
      <c r="AB328" s="166"/>
      <c r="AC328" s="166"/>
      <c r="AD328" s="166"/>
      <c r="AE328" s="166"/>
      <c r="AF328" s="166"/>
      <c r="AG328" s="166"/>
      <c r="AH328" s="166"/>
      <c r="AI328" s="166"/>
      <c r="AJ328" s="166"/>
      <c r="AK328" s="166"/>
      <c r="AL328" s="166"/>
      <c r="AM328" s="166"/>
    </row>
    <row r="329" spans="1:39" s="167" customFormat="1" ht="12.75" customHeight="1">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c r="Y329" s="166"/>
      <c r="Z329" s="166"/>
      <c r="AA329" s="166"/>
      <c r="AB329" s="166"/>
      <c r="AC329" s="166"/>
      <c r="AD329" s="166"/>
      <c r="AE329" s="166"/>
      <c r="AF329" s="166"/>
      <c r="AG329" s="166"/>
      <c r="AH329" s="166"/>
      <c r="AI329" s="166"/>
      <c r="AJ329" s="166"/>
      <c r="AK329" s="166"/>
      <c r="AL329" s="166"/>
      <c r="AM329" s="166"/>
    </row>
    <row r="330" spans="1:39" s="167" customFormat="1" ht="12.75" customHeight="1">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c r="Y330" s="166"/>
      <c r="Z330" s="166"/>
      <c r="AA330" s="166"/>
      <c r="AB330" s="166"/>
      <c r="AC330" s="166"/>
      <c r="AD330" s="166"/>
      <c r="AE330" s="166"/>
      <c r="AF330" s="166"/>
      <c r="AG330" s="166"/>
      <c r="AH330" s="166"/>
      <c r="AI330" s="166"/>
      <c r="AJ330" s="166"/>
      <c r="AK330" s="166"/>
      <c r="AL330" s="166"/>
      <c r="AM330" s="166"/>
    </row>
    <row r="331" spans="1:39" s="167" customFormat="1" ht="12.75" customHeight="1">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c r="Y331" s="166"/>
      <c r="Z331" s="166"/>
      <c r="AA331" s="166"/>
      <c r="AB331" s="166"/>
      <c r="AC331" s="166"/>
      <c r="AD331" s="166"/>
      <c r="AE331" s="166"/>
      <c r="AF331" s="166"/>
      <c r="AG331" s="166"/>
      <c r="AH331" s="166"/>
      <c r="AI331" s="166"/>
      <c r="AJ331" s="166"/>
      <c r="AK331" s="166"/>
      <c r="AL331" s="166"/>
      <c r="AM331" s="166"/>
    </row>
    <row r="332" spans="1:39" s="167" customFormat="1" ht="12.75" customHeight="1">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c r="Y332" s="166"/>
      <c r="Z332" s="166"/>
      <c r="AA332" s="166"/>
      <c r="AB332" s="166"/>
      <c r="AC332" s="166"/>
      <c r="AD332" s="166"/>
      <c r="AE332" s="166"/>
      <c r="AF332" s="166"/>
      <c r="AG332" s="166"/>
      <c r="AH332" s="166"/>
      <c r="AI332" s="166"/>
      <c r="AJ332" s="166"/>
      <c r="AK332" s="166"/>
      <c r="AL332" s="166"/>
      <c r="AM332" s="166"/>
    </row>
    <row r="333" spans="1:39" s="167" customFormat="1" ht="12.75" customHeight="1">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c r="Y333" s="166"/>
      <c r="Z333" s="166"/>
      <c r="AA333" s="166"/>
      <c r="AB333" s="166"/>
      <c r="AC333" s="166"/>
      <c r="AD333" s="166"/>
      <c r="AE333" s="166"/>
      <c r="AF333" s="166"/>
      <c r="AG333" s="166"/>
      <c r="AH333" s="166"/>
      <c r="AI333" s="166"/>
      <c r="AJ333" s="166"/>
      <c r="AK333" s="166"/>
      <c r="AL333" s="166"/>
      <c r="AM333" s="166"/>
    </row>
    <row r="334" spans="1:39" s="167" customFormat="1" ht="12.75" customHeight="1">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c r="Y334" s="166"/>
      <c r="Z334" s="166"/>
      <c r="AA334" s="166"/>
      <c r="AB334" s="166"/>
      <c r="AC334" s="166"/>
      <c r="AD334" s="166"/>
      <c r="AE334" s="166"/>
      <c r="AF334" s="166"/>
      <c r="AG334" s="166"/>
      <c r="AH334" s="166"/>
      <c r="AI334" s="166"/>
      <c r="AJ334" s="166"/>
      <c r="AK334" s="166"/>
      <c r="AL334" s="166"/>
      <c r="AM334" s="166"/>
    </row>
    <row r="335" spans="1:39" s="167" customFormat="1" ht="12.75" customHeight="1">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c r="AA335" s="166"/>
      <c r="AB335" s="166"/>
      <c r="AC335" s="166"/>
      <c r="AD335" s="166"/>
      <c r="AE335" s="166"/>
      <c r="AF335" s="166"/>
      <c r="AG335" s="166"/>
      <c r="AH335" s="166"/>
      <c r="AI335" s="166"/>
      <c r="AJ335" s="166"/>
      <c r="AK335" s="166"/>
      <c r="AL335" s="166"/>
      <c r="AM335" s="166"/>
    </row>
    <row r="336" spans="1:39" s="167" customFormat="1" ht="12.75" customHeight="1">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c r="Y336" s="166"/>
      <c r="Z336" s="166"/>
      <c r="AA336" s="166"/>
      <c r="AB336" s="166"/>
      <c r="AC336" s="166"/>
      <c r="AD336" s="166"/>
      <c r="AE336" s="166"/>
      <c r="AF336" s="166"/>
      <c r="AG336" s="166"/>
      <c r="AH336" s="166"/>
      <c r="AI336" s="166"/>
      <c r="AJ336" s="166"/>
      <c r="AK336" s="166"/>
      <c r="AL336" s="166"/>
      <c r="AM336" s="166"/>
    </row>
    <row r="337" spans="1:39" s="167" customFormat="1" ht="12.75" customHeight="1">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c r="Y337" s="166"/>
      <c r="Z337" s="166"/>
      <c r="AA337" s="166"/>
      <c r="AB337" s="166"/>
      <c r="AC337" s="166"/>
      <c r="AD337" s="166"/>
      <c r="AE337" s="166"/>
      <c r="AF337" s="166"/>
      <c r="AG337" s="166"/>
      <c r="AH337" s="166"/>
      <c r="AI337" s="166"/>
      <c r="AJ337" s="166"/>
      <c r="AK337" s="166"/>
      <c r="AL337" s="166"/>
      <c r="AM337" s="166"/>
    </row>
    <row r="338" spans="1:39" s="167" customFormat="1" ht="12.75" customHeight="1">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c r="Y338" s="166"/>
      <c r="Z338" s="166"/>
      <c r="AA338" s="166"/>
      <c r="AB338" s="166"/>
      <c r="AC338" s="166"/>
      <c r="AD338" s="166"/>
      <c r="AE338" s="166"/>
      <c r="AF338" s="166"/>
      <c r="AG338" s="166"/>
      <c r="AH338" s="166"/>
      <c r="AI338" s="166"/>
      <c r="AJ338" s="166"/>
      <c r="AK338" s="166"/>
      <c r="AL338" s="166"/>
      <c r="AM338" s="166"/>
    </row>
    <row r="339" spans="1:39" s="167" customFormat="1" ht="12.75" customHeight="1">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c r="Y339" s="166"/>
      <c r="Z339" s="166"/>
      <c r="AA339" s="166"/>
      <c r="AB339" s="166"/>
      <c r="AC339" s="166"/>
      <c r="AD339" s="166"/>
      <c r="AE339" s="166"/>
      <c r="AF339" s="166"/>
      <c r="AG339" s="166"/>
      <c r="AH339" s="166"/>
      <c r="AI339" s="166"/>
      <c r="AJ339" s="166"/>
      <c r="AK339" s="166"/>
      <c r="AL339" s="166"/>
      <c r="AM339" s="166"/>
    </row>
    <row r="340" spans="1:39" s="167" customFormat="1" ht="12.75" customHeight="1">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c r="Y340" s="166"/>
      <c r="Z340" s="166"/>
      <c r="AA340" s="166"/>
      <c r="AB340" s="166"/>
      <c r="AC340" s="166"/>
      <c r="AD340" s="166"/>
      <c r="AE340" s="166"/>
      <c r="AF340" s="166"/>
      <c r="AG340" s="166"/>
      <c r="AH340" s="166"/>
      <c r="AI340" s="166"/>
      <c r="AJ340" s="166"/>
      <c r="AK340" s="166"/>
      <c r="AL340" s="166"/>
      <c r="AM340" s="166"/>
    </row>
    <row r="341" spans="1:39" s="167" customFormat="1" ht="12.75" customHeight="1">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c r="Y341" s="166"/>
      <c r="Z341" s="166"/>
      <c r="AA341" s="166"/>
      <c r="AB341" s="166"/>
      <c r="AC341" s="166"/>
      <c r="AD341" s="166"/>
      <c r="AE341" s="166"/>
      <c r="AF341" s="166"/>
      <c r="AG341" s="166"/>
      <c r="AH341" s="166"/>
      <c r="AI341" s="166"/>
      <c r="AJ341" s="166"/>
      <c r="AK341" s="166"/>
      <c r="AL341" s="166"/>
      <c r="AM341" s="166"/>
    </row>
    <row r="342" spans="1:39" s="167" customFormat="1" ht="12.75" customHeight="1">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c r="AA342" s="166"/>
      <c r="AB342" s="166"/>
      <c r="AC342" s="166"/>
      <c r="AD342" s="166"/>
      <c r="AE342" s="166"/>
      <c r="AF342" s="166"/>
      <c r="AG342" s="166"/>
      <c r="AH342" s="166"/>
      <c r="AI342" s="166"/>
      <c r="AJ342" s="166"/>
      <c r="AK342" s="166"/>
      <c r="AL342" s="166"/>
      <c r="AM342" s="166"/>
    </row>
    <row r="343" spans="1:39" s="167" customFormat="1" ht="12.75" customHeight="1">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6"/>
      <c r="Z343" s="166"/>
      <c r="AA343" s="166"/>
      <c r="AB343" s="166"/>
      <c r="AC343" s="166"/>
      <c r="AD343" s="166"/>
      <c r="AE343" s="166"/>
      <c r="AF343" s="166"/>
      <c r="AG343" s="166"/>
      <c r="AH343" s="166"/>
      <c r="AI343" s="166"/>
      <c r="AJ343" s="166"/>
      <c r="AK343" s="166"/>
      <c r="AL343" s="166"/>
      <c r="AM343" s="166"/>
    </row>
    <row r="344" spans="1:39" s="167" customFormat="1" ht="12.75" customHeight="1">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c r="AH344" s="166"/>
      <c r="AI344" s="166"/>
      <c r="AJ344" s="166"/>
      <c r="AK344" s="166"/>
      <c r="AL344" s="166"/>
      <c r="AM344" s="166"/>
    </row>
    <row r="345" spans="1:39" s="167" customFormat="1" ht="12.75" customHeight="1">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c r="AH345" s="166"/>
      <c r="AI345" s="166"/>
      <c r="AJ345" s="166"/>
      <c r="AK345" s="166"/>
      <c r="AL345" s="166"/>
      <c r="AM345" s="166"/>
    </row>
    <row r="346" spans="1:39" s="167" customFormat="1" ht="12.75" customHeight="1">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6"/>
    </row>
    <row r="347" spans="1:39" s="167" customFormat="1" ht="12.75" customHeight="1">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c r="AI347" s="166"/>
      <c r="AJ347" s="166"/>
      <c r="AK347" s="166"/>
      <c r="AL347" s="166"/>
      <c r="AM347" s="166"/>
    </row>
    <row r="348" spans="1:39" s="167" customFormat="1" ht="12.75" customHeight="1">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166"/>
      <c r="AL348" s="166"/>
      <c r="AM348" s="166"/>
    </row>
    <row r="349" spans="1:39" s="167" customFormat="1" ht="12.75" customHeight="1">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c r="AH349" s="166"/>
      <c r="AI349" s="166"/>
      <c r="AJ349" s="166"/>
      <c r="AK349" s="166"/>
      <c r="AL349" s="166"/>
      <c r="AM349" s="166"/>
    </row>
    <row r="350" spans="1:39" s="167" customFormat="1" ht="12.75" customHeight="1">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6"/>
    </row>
    <row r="351" spans="1:39" s="167" customFormat="1" ht="12.75" customHeight="1">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6"/>
    </row>
    <row r="352" spans="1:39" s="167" customFormat="1" ht="12.75" customHeight="1">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6"/>
    </row>
    <row r="353" spans="1:39" s="167" customFormat="1" ht="12.75" customHeight="1">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c r="AH353" s="166"/>
      <c r="AI353" s="166"/>
      <c r="AJ353" s="166"/>
      <c r="AK353" s="166"/>
      <c r="AL353" s="166"/>
      <c r="AM353" s="166"/>
    </row>
    <row r="354" spans="1:39" s="167" customFormat="1" ht="12.75" customHeight="1">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c r="Y354" s="166"/>
      <c r="Z354" s="166"/>
      <c r="AA354" s="166"/>
      <c r="AB354" s="166"/>
      <c r="AC354" s="166"/>
      <c r="AD354" s="166"/>
      <c r="AE354" s="166"/>
      <c r="AF354" s="166"/>
      <c r="AG354" s="166"/>
      <c r="AH354" s="166"/>
      <c r="AI354" s="166"/>
      <c r="AJ354" s="166"/>
      <c r="AK354" s="166"/>
      <c r="AL354" s="166"/>
      <c r="AM354" s="166"/>
    </row>
    <row r="355" spans="1:39" s="167" customFormat="1" ht="12.75" customHeight="1">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166"/>
      <c r="AL355" s="166"/>
      <c r="AM355" s="166"/>
    </row>
    <row r="356" spans="1:39" s="167" customFormat="1" ht="12.75" customHeight="1">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166"/>
      <c r="AL356" s="166"/>
      <c r="AM356" s="166"/>
    </row>
    <row r="357" spans="1:39" s="167" customFormat="1" ht="12.75" customHeight="1">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c r="Y357" s="166"/>
      <c r="Z357" s="166"/>
      <c r="AA357" s="166"/>
      <c r="AB357" s="166"/>
      <c r="AC357" s="166"/>
      <c r="AD357" s="166"/>
      <c r="AE357" s="166"/>
      <c r="AF357" s="166"/>
      <c r="AG357" s="166"/>
      <c r="AH357" s="166"/>
      <c r="AI357" s="166"/>
      <c r="AJ357" s="166"/>
      <c r="AK357" s="166"/>
      <c r="AL357" s="166"/>
      <c r="AM357" s="166"/>
    </row>
    <row r="358" spans="1:39" s="167" customFormat="1" ht="12.75" customHeight="1">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c r="Y358" s="166"/>
      <c r="Z358" s="166"/>
      <c r="AA358" s="166"/>
      <c r="AB358" s="166"/>
      <c r="AC358" s="166"/>
      <c r="AD358" s="166"/>
      <c r="AE358" s="166"/>
      <c r="AF358" s="166"/>
      <c r="AG358" s="166"/>
      <c r="AH358" s="166"/>
      <c r="AI358" s="166"/>
      <c r="AJ358" s="166"/>
      <c r="AK358" s="166"/>
      <c r="AL358" s="166"/>
      <c r="AM358" s="166"/>
    </row>
    <row r="359" spans="1:39" s="167" customFormat="1" ht="12.75" customHeight="1">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c r="Y359" s="166"/>
      <c r="Z359" s="166"/>
      <c r="AA359" s="166"/>
      <c r="AB359" s="166"/>
      <c r="AC359" s="166"/>
      <c r="AD359" s="166"/>
      <c r="AE359" s="166"/>
      <c r="AF359" s="166"/>
      <c r="AG359" s="166"/>
      <c r="AH359" s="166"/>
      <c r="AI359" s="166"/>
      <c r="AJ359" s="166"/>
      <c r="AK359" s="166"/>
      <c r="AL359" s="166"/>
      <c r="AM359" s="166"/>
    </row>
    <row r="360" spans="1:39" s="167" customFormat="1" ht="12.75" customHeight="1">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c r="Y360" s="166"/>
      <c r="Z360" s="166"/>
      <c r="AA360" s="166"/>
      <c r="AB360" s="166"/>
      <c r="AC360" s="166"/>
      <c r="AD360" s="166"/>
      <c r="AE360" s="166"/>
      <c r="AF360" s="166"/>
      <c r="AG360" s="166"/>
      <c r="AH360" s="166"/>
      <c r="AI360" s="166"/>
      <c r="AJ360" s="166"/>
      <c r="AK360" s="166"/>
      <c r="AL360" s="166"/>
      <c r="AM360" s="166"/>
    </row>
    <row r="361" spans="1:39" s="167" customFormat="1" ht="12.75" customHeight="1">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c r="Y361" s="166"/>
      <c r="Z361" s="166"/>
      <c r="AA361" s="166"/>
      <c r="AB361" s="166"/>
      <c r="AC361" s="166"/>
      <c r="AD361" s="166"/>
      <c r="AE361" s="166"/>
      <c r="AF361" s="166"/>
      <c r="AG361" s="166"/>
      <c r="AH361" s="166"/>
      <c r="AI361" s="166"/>
      <c r="AJ361" s="166"/>
      <c r="AK361" s="166"/>
      <c r="AL361" s="166"/>
      <c r="AM361" s="166"/>
    </row>
    <row r="362" spans="1:39" s="167" customFormat="1" ht="12.75" customHeight="1">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c r="Y362" s="166"/>
      <c r="Z362" s="166"/>
      <c r="AA362" s="166"/>
      <c r="AB362" s="166"/>
      <c r="AC362" s="166"/>
      <c r="AD362" s="166"/>
      <c r="AE362" s="166"/>
      <c r="AF362" s="166"/>
      <c r="AG362" s="166"/>
      <c r="AH362" s="166"/>
      <c r="AI362" s="166"/>
      <c r="AJ362" s="166"/>
      <c r="AK362" s="166"/>
      <c r="AL362" s="166"/>
      <c r="AM362" s="166"/>
    </row>
    <row r="363" spans="1:39" s="167" customFormat="1" ht="12.75" customHeight="1">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c r="Y363" s="166"/>
      <c r="Z363" s="166"/>
      <c r="AA363" s="166"/>
      <c r="AB363" s="166"/>
      <c r="AC363" s="166"/>
      <c r="AD363" s="166"/>
      <c r="AE363" s="166"/>
      <c r="AF363" s="166"/>
      <c r="AG363" s="166"/>
      <c r="AH363" s="166"/>
      <c r="AI363" s="166"/>
      <c r="AJ363" s="166"/>
      <c r="AK363" s="166"/>
      <c r="AL363" s="166"/>
      <c r="AM363" s="166"/>
    </row>
    <row r="364" spans="1:39" s="167" customFormat="1" ht="12.75" customHeight="1">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c r="Y364" s="166"/>
      <c r="Z364" s="166"/>
      <c r="AA364" s="166"/>
      <c r="AB364" s="166"/>
      <c r="AC364" s="166"/>
      <c r="AD364" s="166"/>
      <c r="AE364" s="166"/>
      <c r="AF364" s="166"/>
      <c r="AG364" s="166"/>
      <c r="AH364" s="166"/>
      <c r="AI364" s="166"/>
      <c r="AJ364" s="166"/>
      <c r="AK364" s="166"/>
      <c r="AL364" s="166"/>
      <c r="AM364" s="166"/>
    </row>
    <row r="365" spans="1:39" s="167" customFormat="1" ht="12.75" customHeight="1">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c r="Y365" s="166"/>
      <c r="Z365" s="166"/>
      <c r="AA365" s="166"/>
      <c r="AB365" s="166"/>
      <c r="AC365" s="166"/>
      <c r="AD365" s="166"/>
      <c r="AE365" s="166"/>
      <c r="AF365" s="166"/>
      <c r="AG365" s="166"/>
      <c r="AH365" s="166"/>
      <c r="AI365" s="166"/>
      <c r="AJ365" s="166"/>
      <c r="AK365" s="166"/>
      <c r="AL365" s="166"/>
      <c r="AM365" s="166"/>
    </row>
    <row r="366" spans="1:39" s="167" customFormat="1" ht="12.75" customHeight="1">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c r="AA366" s="166"/>
      <c r="AB366" s="166"/>
      <c r="AC366" s="166"/>
      <c r="AD366" s="166"/>
      <c r="AE366" s="166"/>
      <c r="AF366" s="166"/>
      <c r="AG366" s="166"/>
      <c r="AH366" s="166"/>
      <c r="AI366" s="166"/>
      <c r="AJ366" s="166"/>
      <c r="AK366" s="166"/>
      <c r="AL366" s="166"/>
      <c r="AM366" s="166"/>
    </row>
    <row r="367" spans="1:39" s="167" customFormat="1" ht="12.75" customHeight="1">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c r="Y367" s="166"/>
      <c r="Z367" s="166"/>
      <c r="AA367" s="166"/>
      <c r="AB367" s="166"/>
      <c r="AC367" s="166"/>
      <c r="AD367" s="166"/>
      <c r="AE367" s="166"/>
      <c r="AF367" s="166"/>
      <c r="AG367" s="166"/>
      <c r="AH367" s="166"/>
      <c r="AI367" s="166"/>
      <c r="AJ367" s="166"/>
      <c r="AK367" s="166"/>
      <c r="AL367" s="166"/>
      <c r="AM367" s="166"/>
    </row>
    <row r="368" spans="1:39" s="167" customFormat="1" ht="12.75" customHeight="1">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c r="Y368" s="166"/>
      <c r="Z368" s="166"/>
      <c r="AA368" s="166"/>
      <c r="AB368" s="166"/>
      <c r="AC368" s="166"/>
      <c r="AD368" s="166"/>
      <c r="AE368" s="166"/>
      <c r="AF368" s="166"/>
      <c r="AG368" s="166"/>
      <c r="AH368" s="166"/>
      <c r="AI368" s="166"/>
      <c r="AJ368" s="166"/>
      <c r="AK368" s="166"/>
      <c r="AL368" s="166"/>
      <c r="AM368" s="166"/>
    </row>
    <row r="369" spans="1:39" s="167" customFormat="1" ht="12.75" customHeight="1">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c r="Z369" s="166"/>
      <c r="AA369" s="166"/>
      <c r="AB369" s="166"/>
      <c r="AC369" s="166"/>
      <c r="AD369" s="166"/>
      <c r="AE369" s="166"/>
      <c r="AF369" s="166"/>
      <c r="AG369" s="166"/>
      <c r="AH369" s="166"/>
      <c r="AI369" s="166"/>
      <c r="AJ369" s="166"/>
      <c r="AK369" s="166"/>
      <c r="AL369" s="166"/>
      <c r="AM369" s="166"/>
    </row>
    <row r="370" spans="1:39" s="167" customFormat="1" ht="12.75" customHeight="1">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c r="Y370" s="166"/>
      <c r="Z370" s="166"/>
      <c r="AA370" s="166"/>
      <c r="AB370" s="166"/>
      <c r="AC370" s="166"/>
      <c r="AD370" s="166"/>
      <c r="AE370" s="166"/>
      <c r="AF370" s="166"/>
      <c r="AG370" s="166"/>
      <c r="AH370" s="166"/>
      <c r="AI370" s="166"/>
      <c r="AJ370" s="166"/>
      <c r="AK370" s="166"/>
      <c r="AL370" s="166"/>
      <c r="AM370" s="166"/>
    </row>
    <row r="371" spans="1:39" s="167" customFormat="1" ht="12.75" customHeight="1">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c r="Y371" s="166"/>
      <c r="Z371" s="166"/>
      <c r="AA371" s="166"/>
      <c r="AB371" s="166"/>
      <c r="AC371" s="166"/>
      <c r="AD371" s="166"/>
      <c r="AE371" s="166"/>
      <c r="AF371" s="166"/>
      <c r="AG371" s="166"/>
      <c r="AH371" s="166"/>
      <c r="AI371" s="166"/>
      <c r="AJ371" s="166"/>
      <c r="AK371" s="166"/>
      <c r="AL371" s="166"/>
      <c r="AM371" s="166"/>
    </row>
    <row r="372" spans="1:39" s="167" customFormat="1" ht="12.75" customHeight="1">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c r="Z372" s="166"/>
      <c r="AA372" s="166"/>
      <c r="AB372" s="166"/>
      <c r="AC372" s="166"/>
      <c r="AD372" s="166"/>
      <c r="AE372" s="166"/>
      <c r="AF372" s="166"/>
      <c r="AG372" s="166"/>
      <c r="AH372" s="166"/>
      <c r="AI372" s="166"/>
      <c r="AJ372" s="166"/>
      <c r="AK372" s="166"/>
      <c r="AL372" s="166"/>
      <c r="AM372" s="166"/>
    </row>
    <row r="373" spans="1:39" s="167" customFormat="1" ht="12.75" customHeight="1">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66"/>
      <c r="Z373" s="166"/>
      <c r="AA373" s="166"/>
      <c r="AB373" s="166"/>
      <c r="AC373" s="166"/>
      <c r="AD373" s="166"/>
      <c r="AE373" s="166"/>
      <c r="AF373" s="166"/>
      <c r="AG373" s="166"/>
      <c r="AH373" s="166"/>
      <c r="AI373" s="166"/>
      <c r="AJ373" s="166"/>
      <c r="AK373" s="166"/>
      <c r="AL373" s="166"/>
      <c r="AM373" s="166"/>
    </row>
    <row r="374" spans="1:39" s="167" customFormat="1" ht="12.75" customHeight="1">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c r="AH374" s="166"/>
      <c r="AI374" s="166"/>
      <c r="AJ374" s="166"/>
      <c r="AK374" s="166"/>
      <c r="AL374" s="166"/>
      <c r="AM374" s="166"/>
    </row>
    <row r="375" spans="1:39" s="167" customFormat="1" ht="12.75" customHeight="1">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166"/>
      <c r="AM375" s="166"/>
    </row>
    <row r="376" spans="1:39" s="167" customFormat="1" ht="12.75" customHeight="1">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c r="Y376" s="166"/>
      <c r="Z376" s="166"/>
      <c r="AA376" s="166"/>
      <c r="AB376" s="166"/>
      <c r="AC376" s="166"/>
      <c r="AD376" s="166"/>
      <c r="AE376" s="166"/>
      <c r="AF376" s="166"/>
      <c r="AG376" s="166"/>
      <c r="AH376" s="166"/>
      <c r="AI376" s="166"/>
      <c r="AJ376" s="166"/>
      <c r="AK376" s="166"/>
      <c r="AL376" s="166"/>
      <c r="AM376" s="166"/>
    </row>
    <row r="377" spans="1:39" s="167" customFormat="1" ht="12.75" customHeight="1">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c r="Y377" s="166"/>
      <c r="Z377" s="166"/>
      <c r="AA377" s="166"/>
      <c r="AB377" s="166"/>
      <c r="AC377" s="166"/>
      <c r="AD377" s="166"/>
      <c r="AE377" s="166"/>
      <c r="AF377" s="166"/>
      <c r="AG377" s="166"/>
      <c r="AH377" s="166"/>
      <c r="AI377" s="166"/>
      <c r="AJ377" s="166"/>
      <c r="AK377" s="166"/>
      <c r="AL377" s="166"/>
      <c r="AM377" s="166"/>
    </row>
    <row r="378" spans="1:39" s="167" customFormat="1" ht="12.75" customHeight="1">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6"/>
      <c r="Z378" s="166"/>
      <c r="AA378" s="166"/>
      <c r="AB378" s="166"/>
      <c r="AC378" s="166"/>
      <c r="AD378" s="166"/>
      <c r="AE378" s="166"/>
      <c r="AF378" s="166"/>
      <c r="AG378" s="166"/>
      <c r="AH378" s="166"/>
      <c r="AI378" s="166"/>
      <c r="AJ378" s="166"/>
      <c r="AK378" s="166"/>
      <c r="AL378" s="166"/>
      <c r="AM378" s="166"/>
    </row>
    <row r="379" spans="1:39" s="167" customFormat="1" ht="12.75" customHeight="1">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c r="Z379" s="166"/>
      <c r="AA379" s="166"/>
      <c r="AB379" s="166"/>
      <c r="AC379" s="166"/>
      <c r="AD379" s="166"/>
      <c r="AE379" s="166"/>
      <c r="AF379" s="166"/>
      <c r="AG379" s="166"/>
      <c r="AH379" s="166"/>
      <c r="AI379" s="166"/>
      <c r="AJ379" s="166"/>
      <c r="AK379" s="166"/>
      <c r="AL379" s="166"/>
      <c r="AM379" s="166"/>
    </row>
    <row r="380" spans="1:39" s="167" customFormat="1" ht="12.75" customHeight="1">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c r="AA380" s="166"/>
      <c r="AB380" s="166"/>
      <c r="AC380" s="166"/>
      <c r="AD380" s="166"/>
      <c r="AE380" s="166"/>
      <c r="AF380" s="166"/>
      <c r="AG380" s="166"/>
      <c r="AH380" s="166"/>
      <c r="AI380" s="166"/>
      <c r="AJ380" s="166"/>
      <c r="AK380" s="166"/>
      <c r="AL380" s="166"/>
      <c r="AM380" s="166"/>
    </row>
    <row r="381" spans="1:39" s="167" customFormat="1" ht="12.75" customHeight="1">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6"/>
      <c r="Z381" s="166"/>
      <c r="AA381" s="166"/>
      <c r="AB381" s="166"/>
      <c r="AC381" s="166"/>
      <c r="AD381" s="166"/>
      <c r="AE381" s="166"/>
      <c r="AF381" s="166"/>
      <c r="AG381" s="166"/>
      <c r="AH381" s="166"/>
      <c r="AI381" s="166"/>
      <c r="AJ381" s="166"/>
      <c r="AK381" s="166"/>
      <c r="AL381" s="166"/>
      <c r="AM381" s="166"/>
    </row>
    <row r="382" spans="1:39" s="167" customFormat="1" ht="12.75" customHeight="1">
      <c r="A382" s="166"/>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c r="Y382" s="166"/>
      <c r="Z382" s="166"/>
      <c r="AA382" s="166"/>
      <c r="AB382" s="166"/>
      <c r="AC382" s="166"/>
      <c r="AD382" s="166"/>
      <c r="AE382" s="166"/>
      <c r="AF382" s="166"/>
      <c r="AG382" s="166"/>
      <c r="AH382" s="166"/>
      <c r="AI382" s="166"/>
      <c r="AJ382" s="166"/>
      <c r="AK382" s="166"/>
      <c r="AL382" s="166"/>
      <c r="AM382" s="166"/>
    </row>
    <row r="383" spans="1:39" s="167" customFormat="1" ht="12.75" customHeight="1">
      <c r="A383" s="166"/>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6"/>
      <c r="Z383" s="166"/>
      <c r="AA383" s="166"/>
      <c r="AB383" s="166"/>
      <c r="AC383" s="166"/>
      <c r="AD383" s="166"/>
      <c r="AE383" s="166"/>
      <c r="AF383" s="166"/>
      <c r="AG383" s="166"/>
      <c r="AH383" s="166"/>
      <c r="AI383" s="166"/>
      <c r="AJ383" s="166"/>
      <c r="AK383" s="166"/>
      <c r="AL383" s="166"/>
      <c r="AM383" s="166"/>
    </row>
    <row r="384" spans="1:39" s="167" customFormat="1" ht="12.75" customHeight="1">
      <c r="A384" s="166"/>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c r="Z384" s="166"/>
      <c r="AA384" s="166"/>
      <c r="AB384" s="166"/>
      <c r="AC384" s="166"/>
      <c r="AD384" s="166"/>
      <c r="AE384" s="166"/>
      <c r="AF384" s="166"/>
      <c r="AG384" s="166"/>
      <c r="AH384" s="166"/>
      <c r="AI384" s="166"/>
      <c r="AJ384" s="166"/>
      <c r="AK384" s="166"/>
      <c r="AL384" s="166"/>
      <c r="AM384" s="166"/>
    </row>
    <row r="385" spans="1:39" s="167" customFormat="1" ht="12.75" customHeight="1">
      <c r="A385" s="166"/>
      <c r="B385" s="166"/>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c r="Z385" s="166"/>
      <c r="AA385" s="166"/>
      <c r="AB385" s="166"/>
      <c r="AC385" s="166"/>
      <c r="AD385" s="166"/>
      <c r="AE385" s="166"/>
      <c r="AF385" s="166"/>
      <c r="AG385" s="166"/>
      <c r="AH385" s="166"/>
      <c r="AI385" s="166"/>
      <c r="AJ385" s="166"/>
      <c r="AK385" s="166"/>
      <c r="AL385" s="166"/>
      <c r="AM385" s="166"/>
    </row>
    <row r="386" spans="1:39" s="167" customFormat="1" ht="12.75" customHeight="1">
      <c r="A386" s="166"/>
      <c r="B386" s="166"/>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6"/>
    </row>
    <row r="387" spans="1:39" s="167" customFormat="1" ht="12.75" customHeight="1">
      <c r="A387" s="166"/>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6"/>
    </row>
    <row r="388" spans="1:39" s="167" customFormat="1" ht="12.75" customHeight="1">
      <c r="A388" s="166"/>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row>
    <row r="389" spans="1:39" s="167" customFormat="1" ht="12.75" customHeight="1">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row>
    <row r="390" spans="1:39" s="167" customFormat="1" ht="12.75" customHeight="1">
      <c r="A390" s="166"/>
      <c r="B390" s="166"/>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c r="AH390" s="166"/>
      <c r="AI390" s="166"/>
      <c r="AJ390" s="166"/>
      <c r="AK390" s="166"/>
      <c r="AL390" s="166"/>
      <c r="AM390" s="166"/>
    </row>
    <row r="391" spans="1:39" s="167" customFormat="1" ht="12.75" customHeight="1">
      <c r="A391" s="166"/>
      <c r="B391" s="166"/>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c r="AH391" s="166"/>
      <c r="AI391" s="166"/>
      <c r="AJ391" s="166"/>
      <c r="AK391" s="166"/>
      <c r="AL391" s="166"/>
      <c r="AM391" s="166"/>
    </row>
    <row r="392" spans="1:39" s="167" customFormat="1" ht="12.75" customHeight="1">
      <c r="A392" s="166"/>
      <c r="B392" s="166"/>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c r="Z392" s="166"/>
      <c r="AA392" s="166"/>
      <c r="AB392" s="166"/>
      <c r="AC392" s="166"/>
      <c r="AD392" s="166"/>
      <c r="AE392" s="166"/>
      <c r="AF392" s="166"/>
      <c r="AG392" s="166"/>
      <c r="AH392" s="166"/>
      <c r="AI392" s="166"/>
      <c r="AJ392" s="166"/>
      <c r="AK392" s="166"/>
      <c r="AL392" s="166"/>
      <c r="AM392" s="166"/>
    </row>
    <row r="393" spans="1:39" s="167" customFormat="1" ht="12.75" customHeight="1">
      <c r="A393" s="166"/>
      <c r="B393" s="166"/>
      <c r="C393" s="166"/>
      <c r="D393" s="166"/>
      <c r="E393" s="166"/>
      <c r="F393" s="166"/>
      <c r="G393" s="166"/>
      <c r="H393" s="166"/>
      <c r="I393" s="166"/>
      <c r="J393" s="166"/>
      <c r="K393" s="166"/>
      <c r="L393" s="166"/>
      <c r="M393" s="166"/>
      <c r="N393" s="166"/>
      <c r="O393" s="166"/>
      <c r="P393" s="166"/>
      <c r="Q393" s="166"/>
      <c r="R393" s="166"/>
      <c r="S393" s="166"/>
      <c r="T393" s="166"/>
      <c r="U393" s="166"/>
      <c r="V393" s="166"/>
      <c r="W393" s="166"/>
      <c r="X393" s="166"/>
      <c r="Y393" s="166"/>
      <c r="Z393" s="166"/>
      <c r="AA393" s="166"/>
      <c r="AB393" s="166"/>
      <c r="AC393" s="166"/>
      <c r="AD393" s="166"/>
      <c r="AE393" s="166"/>
      <c r="AF393" s="166"/>
      <c r="AG393" s="166"/>
      <c r="AH393" s="166"/>
      <c r="AI393" s="166"/>
      <c r="AJ393" s="166"/>
      <c r="AK393" s="166"/>
      <c r="AL393" s="166"/>
      <c r="AM393" s="166"/>
    </row>
    <row r="394" spans="1:39" s="167" customFormat="1" ht="12.75" customHeight="1">
      <c r="A394" s="166"/>
      <c r="B394" s="166"/>
      <c r="C394" s="166"/>
      <c r="D394" s="166"/>
      <c r="E394" s="166"/>
      <c r="F394" s="166"/>
      <c r="G394" s="166"/>
      <c r="H394" s="166"/>
      <c r="I394" s="166"/>
      <c r="J394" s="166"/>
      <c r="K394" s="166"/>
      <c r="L394" s="166"/>
      <c r="M394" s="166"/>
      <c r="N394" s="166"/>
      <c r="O394" s="166"/>
      <c r="P394" s="166"/>
      <c r="Q394" s="166"/>
      <c r="R394" s="166"/>
      <c r="S394" s="166"/>
      <c r="T394" s="166"/>
      <c r="U394" s="166"/>
      <c r="V394" s="166"/>
      <c r="W394" s="166"/>
      <c r="X394" s="166"/>
      <c r="Y394" s="166"/>
      <c r="Z394" s="166"/>
      <c r="AA394" s="166"/>
      <c r="AB394" s="166"/>
      <c r="AC394" s="166"/>
      <c r="AD394" s="166"/>
      <c r="AE394" s="166"/>
      <c r="AF394" s="166"/>
      <c r="AG394" s="166"/>
      <c r="AH394" s="166"/>
      <c r="AI394" s="166"/>
      <c r="AJ394" s="166"/>
      <c r="AK394" s="166"/>
      <c r="AL394" s="166"/>
      <c r="AM394" s="166"/>
    </row>
    <row r="395" spans="1:39" s="167" customFormat="1" ht="12.75" customHeight="1">
      <c r="A395" s="166"/>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c r="Z395" s="166"/>
      <c r="AA395" s="166"/>
      <c r="AB395" s="166"/>
      <c r="AC395" s="166"/>
      <c r="AD395" s="166"/>
      <c r="AE395" s="166"/>
      <c r="AF395" s="166"/>
      <c r="AG395" s="166"/>
      <c r="AH395" s="166"/>
      <c r="AI395" s="166"/>
      <c r="AJ395" s="166"/>
      <c r="AK395" s="166"/>
      <c r="AL395" s="166"/>
      <c r="AM395" s="166"/>
    </row>
    <row r="396" spans="1:39" s="167" customFormat="1" ht="12.75" customHeight="1">
      <c r="A396" s="166"/>
      <c r="B396" s="166"/>
      <c r="C396" s="166"/>
      <c r="D396" s="166"/>
      <c r="E396" s="166"/>
      <c r="F396" s="166"/>
      <c r="G396" s="166"/>
      <c r="H396" s="166"/>
      <c r="I396" s="166"/>
      <c r="J396" s="166"/>
      <c r="K396" s="166"/>
      <c r="L396" s="166"/>
      <c r="M396" s="166"/>
      <c r="N396" s="166"/>
      <c r="O396" s="166"/>
      <c r="P396" s="166"/>
      <c r="Q396" s="166"/>
      <c r="R396" s="166"/>
      <c r="S396" s="166"/>
      <c r="T396" s="166"/>
      <c r="U396" s="166"/>
      <c r="V396" s="166"/>
      <c r="W396" s="166"/>
      <c r="X396" s="166"/>
      <c r="Y396" s="166"/>
      <c r="Z396" s="166"/>
      <c r="AA396" s="166"/>
      <c r="AB396" s="166"/>
      <c r="AC396" s="166"/>
      <c r="AD396" s="166"/>
      <c r="AE396" s="166"/>
      <c r="AF396" s="166"/>
      <c r="AG396" s="166"/>
      <c r="AH396" s="166"/>
      <c r="AI396" s="166"/>
      <c r="AJ396" s="166"/>
      <c r="AK396" s="166"/>
      <c r="AL396" s="166"/>
      <c r="AM396" s="166"/>
    </row>
    <row r="397" spans="1:39" s="167" customFormat="1" ht="12.75" customHeight="1">
      <c r="A397" s="166"/>
      <c r="B397" s="166"/>
      <c r="C397" s="166"/>
      <c r="D397" s="166"/>
      <c r="E397" s="166"/>
      <c r="F397" s="166"/>
      <c r="G397" s="166"/>
      <c r="H397" s="166"/>
      <c r="I397" s="166"/>
      <c r="J397" s="166"/>
      <c r="K397" s="166"/>
      <c r="L397" s="166"/>
      <c r="M397" s="166"/>
      <c r="N397" s="166"/>
      <c r="O397" s="166"/>
      <c r="P397" s="166"/>
      <c r="Q397" s="166"/>
      <c r="R397" s="166"/>
      <c r="S397" s="166"/>
      <c r="T397" s="166"/>
      <c r="U397" s="166"/>
      <c r="V397" s="166"/>
      <c r="W397" s="166"/>
      <c r="X397" s="166"/>
      <c r="Y397" s="166"/>
      <c r="Z397" s="166"/>
      <c r="AA397" s="166"/>
      <c r="AB397" s="166"/>
      <c r="AC397" s="166"/>
      <c r="AD397" s="166"/>
      <c r="AE397" s="166"/>
      <c r="AF397" s="166"/>
      <c r="AG397" s="166"/>
      <c r="AH397" s="166"/>
      <c r="AI397" s="166"/>
      <c r="AJ397" s="166"/>
      <c r="AK397" s="166"/>
      <c r="AL397" s="166"/>
      <c r="AM397" s="166"/>
    </row>
    <row r="398" spans="1:39" s="167" customFormat="1" ht="12.75" customHeight="1">
      <c r="A398" s="166"/>
      <c r="B398" s="166"/>
      <c r="C398" s="166"/>
      <c r="D398" s="166"/>
      <c r="E398" s="166"/>
      <c r="F398" s="166"/>
      <c r="G398" s="166"/>
      <c r="H398" s="166"/>
      <c r="I398" s="166"/>
      <c r="J398" s="166"/>
      <c r="K398" s="166"/>
      <c r="L398" s="166"/>
      <c r="M398" s="166"/>
      <c r="N398" s="166"/>
      <c r="O398" s="166"/>
      <c r="P398" s="166"/>
      <c r="Q398" s="166"/>
      <c r="R398" s="166"/>
      <c r="S398" s="166"/>
      <c r="T398" s="166"/>
      <c r="U398" s="166"/>
      <c r="V398" s="166"/>
      <c r="W398" s="166"/>
      <c r="X398" s="166"/>
      <c r="Y398" s="166"/>
      <c r="Z398" s="166"/>
      <c r="AA398" s="166"/>
      <c r="AB398" s="166"/>
      <c r="AC398" s="166"/>
      <c r="AD398" s="166"/>
      <c r="AE398" s="166"/>
      <c r="AF398" s="166"/>
      <c r="AG398" s="166"/>
      <c r="AH398" s="166"/>
      <c r="AI398" s="166"/>
      <c r="AJ398" s="166"/>
      <c r="AK398" s="166"/>
      <c r="AL398" s="166"/>
      <c r="AM398" s="166"/>
    </row>
    <row r="399" spans="1:39" s="167" customFormat="1" ht="12.75" customHeight="1">
      <c r="A399" s="166"/>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c r="Z399" s="166"/>
      <c r="AA399" s="166"/>
      <c r="AB399" s="166"/>
      <c r="AC399" s="166"/>
      <c r="AD399" s="166"/>
      <c r="AE399" s="166"/>
      <c r="AF399" s="166"/>
      <c r="AG399" s="166"/>
      <c r="AH399" s="166"/>
      <c r="AI399" s="166"/>
      <c r="AJ399" s="166"/>
      <c r="AK399" s="166"/>
      <c r="AL399" s="166"/>
      <c r="AM399" s="166"/>
    </row>
    <row r="400" spans="1:39" s="167" customFormat="1" ht="12.75" customHeight="1">
      <c r="A400" s="166"/>
      <c r="B400" s="166"/>
      <c r="C400" s="166"/>
      <c r="D400" s="166"/>
      <c r="E400" s="166"/>
      <c r="F400" s="166"/>
      <c r="G400" s="166"/>
      <c r="H400" s="166"/>
      <c r="I400" s="166"/>
      <c r="J400" s="166"/>
      <c r="K400" s="166"/>
      <c r="L400" s="166"/>
      <c r="M400" s="166"/>
      <c r="N400" s="166"/>
      <c r="O400" s="166"/>
      <c r="P400" s="166"/>
      <c r="Q400" s="166"/>
      <c r="R400" s="166"/>
      <c r="S400" s="166"/>
      <c r="T400" s="166"/>
      <c r="U400" s="166"/>
      <c r="V400" s="166"/>
      <c r="W400" s="166"/>
      <c r="X400" s="166"/>
      <c r="Y400" s="166"/>
      <c r="Z400" s="166"/>
      <c r="AA400" s="166"/>
      <c r="AB400" s="166"/>
      <c r="AC400" s="166"/>
      <c r="AD400" s="166"/>
      <c r="AE400" s="166"/>
      <c r="AF400" s="166"/>
      <c r="AG400" s="166"/>
      <c r="AH400" s="166"/>
      <c r="AI400" s="166"/>
      <c r="AJ400" s="166"/>
      <c r="AK400" s="166"/>
      <c r="AL400" s="166"/>
      <c r="AM400" s="166"/>
    </row>
    <row r="401" spans="1:39" s="167" customFormat="1" ht="12.75" customHeight="1">
      <c r="A401" s="166"/>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c r="Z401" s="166"/>
      <c r="AA401" s="166"/>
      <c r="AB401" s="166"/>
      <c r="AC401" s="166"/>
      <c r="AD401" s="166"/>
      <c r="AE401" s="166"/>
      <c r="AF401" s="166"/>
      <c r="AG401" s="166"/>
      <c r="AH401" s="166"/>
      <c r="AI401" s="166"/>
      <c r="AJ401" s="166"/>
      <c r="AK401" s="166"/>
      <c r="AL401" s="166"/>
      <c r="AM401" s="166"/>
    </row>
    <row r="402" spans="1:39" s="167" customFormat="1" ht="12.75" customHeight="1">
      <c r="A402" s="166"/>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c r="AI402" s="166"/>
      <c r="AJ402" s="166"/>
      <c r="AK402" s="166"/>
      <c r="AL402" s="166"/>
      <c r="AM402" s="166"/>
    </row>
    <row r="403" spans="1:39" s="167" customFormat="1" ht="12.75" customHeight="1">
      <c r="A403" s="166"/>
      <c r="B403" s="166"/>
      <c r="C403" s="166"/>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6"/>
      <c r="Z403" s="166"/>
      <c r="AA403" s="166"/>
      <c r="AB403" s="166"/>
      <c r="AC403" s="166"/>
      <c r="AD403" s="166"/>
      <c r="AE403" s="166"/>
      <c r="AF403" s="166"/>
      <c r="AG403" s="166"/>
      <c r="AH403" s="166"/>
      <c r="AI403" s="166"/>
      <c r="AJ403" s="166"/>
      <c r="AK403" s="166"/>
      <c r="AL403" s="166"/>
      <c r="AM403" s="166"/>
    </row>
    <row r="404" spans="1:39" s="167" customFormat="1" ht="12.75" customHeight="1">
      <c r="A404" s="166"/>
      <c r="B404" s="166"/>
      <c r="C404" s="166"/>
      <c r="D404" s="166"/>
      <c r="E404" s="166"/>
      <c r="F404" s="166"/>
      <c r="G404" s="166"/>
      <c r="H404" s="166"/>
      <c r="I404" s="166"/>
      <c r="J404" s="166"/>
      <c r="K404" s="166"/>
      <c r="L404" s="166"/>
      <c r="M404" s="166"/>
      <c r="N404" s="166"/>
      <c r="O404" s="166"/>
      <c r="P404" s="166"/>
      <c r="Q404" s="166"/>
      <c r="R404" s="166"/>
      <c r="S404" s="166"/>
      <c r="T404" s="166"/>
      <c r="U404" s="166"/>
      <c r="V404" s="166"/>
      <c r="W404" s="166"/>
      <c r="X404" s="166"/>
      <c r="Y404" s="166"/>
      <c r="Z404" s="166"/>
      <c r="AA404" s="166"/>
      <c r="AB404" s="166"/>
      <c r="AC404" s="166"/>
      <c r="AD404" s="166"/>
      <c r="AE404" s="166"/>
      <c r="AF404" s="166"/>
      <c r="AG404" s="166"/>
      <c r="AH404" s="166"/>
      <c r="AI404" s="166"/>
      <c r="AJ404" s="166"/>
      <c r="AK404" s="166"/>
      <c r="AL404" s="166"/>
      <c r="AM404" s="166"/>
    </row>
    <row r="405" spans="1:39" s="167" customFormat="1" ht="12.75" customHeight="1">
      <c r="A405" s="166"/>
      <c r="B405" s="166"/>
      <c r="C405" s="166"/>
      <c r="D405" s="166"/>
      <c r="E405" s="166"/>
      <c r="F405" s="166"/>
      <c r="G405" s="166"/>
      <c r="H405" s="166"/>
      <c r="I405" s="166"/>
      <c r="J405" s="166"/>
      <c r="K405" s="166"/>
      <c r="L405" s="166"/>
      <c r="M405" s="166"/>
      <c r="N405" s="166"/>
      <c r="O405" s="166"/>
      <c r="P405" s="166"/>
      <c r="Q405" s="166"/>
      <c r="R405" s="166"/>
      <c r="S405" s="166"/>
      <c r="T405" s="166"/>
      <c r="U405" s="166"/>
      <c r="V405" s="166"/>
      <c r="W405" s="166"/>
      <c r="X405" s="166"/>
      <c r="Y405" s="166"/>
      <c r="Z405" s="166"/>
      <c r="AA405" s="166"/>
      <c r="AB405" s="166"/>
      <c r="AC405" s="166"/>
      <c r="AD405" s="166"/>
      <c r="AE405" s="166"/>
      <c r="AF405" s="166"/>
      <c r="AG405" s="166"/>
      <c r="AH405" s="166"/>
      <c r="AI405" s="166"/>
      <c r="AJ405" s="166"/>
      <c r="AK405" s="166"/>
      <c r="AL405" s="166"/>
      <c r="AM405" s="166"/>
    </row>
    <row r="406" spans="1:39" s="167" customFormat="1" ht="12.75" customHeight="1">
      <c r="A406" s="166"/>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c r="AA406" s="166"/>
      <c r="AB406" s="166"/>
      <c r="AC406" s="166"/>
      <c r="AD406" s="166"/>
      <c r="AE406" s="166"/>
      <c r="AF406" s="166"/>
      <c r="AG406" s="166"/>
      <c r="AH406" s="166"/>
      <c r="AI406" s="166"/>
      <c r="AJ406" s="166"/>
      <c r="AK406" s="166"/>
      <c r="AL406" s="166"/>
      <c r="AM406" s="166"/>
    </row>
    <row r="407" spans="1:39" s="167" customFormat="1" ht="12.75" customHeight="1">
      <c r="A407" s="166"/>
      <c r="B407" s="166"/>
      <c r="C407" s="166"/>
      <c r="D407" s="166"/>
      <c r="E407" s="166"/>
      <c r="F407" s="166"/>
      <c r="G407" s="166"/>
      <c r="H407" s="166"/>
      <c r="I407" s="166"/>
      <c r="J407" s="166"/>
      <c r="K407" s="166"/>
      <c r="L407" s="166"/>
      <c r="M407" s="166"/>
      <c r="N407" s="166"/>
      <c r="O407" s="166"/>
      <c r="P407" s="166"/>
      <c r="Q407" s="166"/>
      <c r="R407" s="166"/>
      <c r="S407" s="166"/>
      <c r="T407" s="166"/>
      <c r="U407" s="166"/>
      <c r="V407" s="166"/>
      <c r="W407" s="166"/>
      <c r="X407" s="166"/>
      <c r="Y407" s="166"/>
      <c r="Z407" s="166"/>
      <c r="AA407" s="166"/>
      <c r="AB407" s="166"/>
      <c r="AC407" s="166"/>
      <c r="AD407" s="166"/>
      <c r="AE407" s="166"/>
      <c r="AF407" s="166"/>
      <c r="AG407" s="166"/>
      <c r="AH407" s="166"/>
      <c r="AI407" s="166"/>
      <c r="AJ407" s="166"/>
      <c r="AK407" s="166"/>
      <c r="AL407" s="166"/>
      <c r="AM407" s="166"/>
    </row>
    <row r="408" spans="1:39" s="167" customFormat="1" ht="12.75" customHeight="1">
      <c r="A408" s="166"/>
      <c r="B408" s="166"/>
      <c r="C408" s="166"/>
      <c r="D408" s="166"/>
      <c r="E408" s="166"/>
      <c r="F408" s="166"/>
      <c r="G408" s="166"/>
      <c r="H408" s="166"/>
      <c r="I408" s="166"/>
      <c r="J408" s="166"/>
      <c r="K408" s="166"/>
      <c r="L408" s="166"/>
      <c r="M408" s="166"/>
      <c r="N408" s="166"/>
      <c r="O408" s="166"/>
      <c r="P408" s="166"/>
      <c r="Q408" s="166"/>
      <c r="R408" s="166"/>
      <c r="S408" s="166"/>
      <c r="T408" s="166"/>
      <c r="U408" s="166"/>
      <c r="V408" s="166"/>
      <c r="W408" s="166"/>
      <c r="X408" s="166"/>
      <c r="Y408" s="166"/>
      <c r="Z408" s="166"/>
      <c r="AA408" s="166"/>
      <c r="AB408" s="166"/>
      <c r="AC408" s="166"/>
      <c r="AD408" s="166"/>
      <c r="AE408" s="166"/>
      <c r="AF408" s="166"/>
      <c r="AG408" s="166"/>
      <c r="AH408" s="166"/>
      <c r="AI408" s="166"/>
      <c r="AJ408" s="166"/>
      <c r="AK408" s="166"/>
      <c r="AL408" s="166"/>
      <c r="AM408" s="166"/>
    </row>
    <row r="409" spans="1:39" s="167" customFormat="1" ht="12.75" customHeight="1">
      <c r="A409" s="166"/>
      <c r="B409" s="166"/>
      <c r="C409" s="166"/>
      <c r="D409" s="166"/>
      <c r="E409" s="166"/>
      <c r="F409" s="166"/>
      <c r="G409" s="166"/>
      <c r="H409" s="166"/>
      <c r="I409" s="166"/>
      <c r="J409" s="166"/>
      <c r="K409" s="166"/>
      <c r="L409" s="166"/>
      <c r="M409" s="166"/>
      <c r="N409" s="166"/>
      <c r="O409" s="166"/>
      <c r="P409" s="166"/>
      <c r="Q409" s="166"/>
      <c r="R409" s="166"/>
      <c r="S409" s="166"/>
      <c r="T409" s="166"/>
      <c r="U409" s="166"/>
      <c r="V409" s="166"/>
      <c r="W409" s="166"/>
      <c r="X409" s="166"/>
      <c r="Y409" s="166"/>
      <c r="Z409" s="166"/>
      <c r="AA409" s="166"/>
      <c r="AB409" s="166"/>
      <c r="AC409" s="166"/>
      <c r="AD409" s="166"/>
      <c r="AE409" s="166"/>
      <c r="AF409" s="166"/>
      <c r="AG409" s="166"/>
      <c r="AH409" s="166"/>
      <c r="AI409" s="166"/>
      <c r="AJ409" s="166"/>
      <c r="AK409" s="166"/>
      <c r="AL409" s="166"/>
      <c r="AM409" s="166"/>
    </row>
    <row r="410" spans="1:39" s="167" customFormat="1" ht="12.75" customHeight="1">
      <c r="A410" s="166"/>
      <c r="B410" s="166"/>
      <c r="C410" s="166"/>
      <c r="D410" s="166"/>
      <c r="E410" s="166"/>
      <c r="F410" s="166"/>
      <c r="G410" s="166"/>
      <c r="H410" s="166"/>
      <c r="I410" s="166"/>
      <c r="J410" s="166"/>
      <c r="K410" s="166"/>
      <c r="L410" s="166"/>
      <c r="M410" s="166"/>
      <c r="N410" s="166"/>
      <c r="O410" s="166"/>
      <c r="P410" s="166"/>
      <c r="Q410" s="166"/>
      <c r="R410" s="166"/>
      <c r="S410" s="166"/>
      <c r="T410" s="166"/>
      <c r="U410" s="166"/>
      <c r="V410" s="166"/>
      <c r="W410" s="166"/>
      <c r="X410" s="166"/>
      <c r="Y410" s="166"/>
      <c r="Z410" s="166"/>
      <c r="AA410" s="166"/>
      <c r="AB410" s="166"/>
      <c r="AC410" s="166"/>
      <c r="AD410" s="166"/>
      <c r="AE410" s="166"/>
      <c r="AF410" s="166"/>
      <c r="AG410" s="166"/>
      <c r="AH410" s="166"/>
      <c r="AI410" s="166"/>
      <c r="AJ410" s="166"/>
      <c r="AK410" s="166"/>
      <c r="AL410" s="166"/>
      <c r="AM410" s="166"/>
    </row>
    <row r="411" spans="1:39" s="167" customFormat="1" ht="12.75" customHeight="1">
      <c r="A411" s="166"/>
      <c r="B411" s="166"/>
      <c r="C411" s="166"/>
      <c r="D411" s="166"/>
      <c r="E411" s="166"/>
      <c r="F411" s="166"/>
      <c r="G411" s="166"/>
      <c r="H411" s="166"/>
      <c r="I411" s="166"/>
      <c r="J411" s="166"/>
      <c r="K411" s="166"/>
      <c r="L411" s="166"/>
      <c r="M411" s="166"/>
      <c r="N411" s="166"/>
      <c r="O411" s="166"/>
      <c r="P411" s="166"/>
      <c r="Q411" s="166"/>
      <c r="R411" s="166"/>
      <c r="S411" s="166"/>
      <c r="T411" s="166"/>
      <c r="U411" s="166"/>
      <c r="V411" s="166"/>
      <c r="W411" s="166"/>
      <c r="X411" s="166"/>
      <c r="Y411" s="166"/>
      <c r="Z411" s="166"/>
      <c r="AA411" s="166"/>
      <c r="AB411" s="166"/>
      <c r="AC411" s="166"/>
      <c r="AD411" s="166"/>
      <c r="AE411" s="166"/>
      <c r="AF411" s="166"/>
      <c r="AG411" s="166"/>
      <c r="AH411" s="166"/>
      <c r="AI411" s="166"/>
      <c r="AJ411" s="166"/>
      <c r="AK411" s="166"/>
      <c r="AL411" s="166"/>
      <c r="AM411" s="166"/>
    </row>
    <row r="412" spans="1:39" s="167" customFormat="1" ht="12.75" customHeight="1">
      <c r="A412" s="166"/>
      <c r="B412" s="166"/>
      <c r="C412" s="166"/>
      <c r="D412" s="166"/>
      <c r="E412" s="166"/>
      <c r="F412" s="166"/>
      <c r="G412" s="166"/>
      <c r="H412" s="166"/>
      <c r="I412" s="166"/>
      <c r="J412" s="166"/>
      <c r="K412" s="166"/>
      <c r="L412" s="166"/>
      <c r="M412" s="166"/>
      <c r="N412" s="166"/>
      <c r="O412" s="166"/>
      <c r="P412" s="166"/>
      <c r="Q412" s="166"/>
      <c r="R412" s="166"/>
      <c r="S412" s="166"/>
      <c r="T412" s="166"/>
      <c r="U412" s="166"/>
      <c r="V412" s="166"/>
      <c r="W412" s="166"/>
      <c r="X412" s="166"/>
      <c r="Y412" s="166"/>
      <c r="Z412" s="166"/>
      <c r="AA412" s="166"/>
      <c r="AB412" s="166"/>
      <c r="AC412" s="166"/>
      <c r="AD412" s="166"/>
      <c r="AE412" s="166"/>
      <c r="AF412" s="166"/>
      <c r="AG412" s="166"/>
      <c r="AH412" s="166"/>
      <c r="AI412" s="166"/>
      <c r="AJ412" s="166"/>
      <c r="AK412" s="166"/>
      <c r="AL412" s="166"/>
      <c r="AM412" s="166"/>
    </row>
    <row r="413" spans="1:39" s="167" customFormat="1" ht="12.75" customHeight="1">
      <c r="A413" s="166"/>
      <c r="B413" s="166"/>
      <c r="C413" s="166"/>
      <c r="D413" s="166"/>
      <c r="E413" s="166"/>
      <c r="F413" s="166"/>
      <c r="G413" s="166"/>
      <c r="H413" s="166"/>
      <c r="I413" s="166"/>
      <c r="J413" s="166"/>
      <c r="K413" s="166"/>
      <c r="L413" s="166"/>
      <c r="M413" s="166"/>
      <c r="N413" s="166"/>
      <c r="O413" s="166"/>
      <c r="P413" s="166"/>
      <c r="Q413" s="166"/>
      <c r="R413" s="166"/>
      <c r="S413" s="166"/>
      <c r="T413" s="166"/>
      <c r="U413" s="166"/>
      <c r="V413" s="166"/>
      <c r="W413" s="166"/>
      <c r="X413" s="166"/>
      <c r="Y413" s="166"/>
      <c r="Z413" s="166"/>
      <c r="AA413" s="166"/>
      <c r="AB413" s="166"/>
      <c r="AC413" s="166"/>
      <c r="AD413" s="166"/>
      <c r="AE413" s="166"/>
      <c r="AF413" s="166"/>
      <c r="AG413" s="166"/>
      <c r="AH413" s="166"/>
      <c r="AI413" s="166"/>
      <c r="AJ413" s="166"/>
      <c r="AK413" s="166"/>
      <c r="AL413" s="166"/>
      <c r="AM413" s="166"/>
    </row>
    <row r="414" spans="1:39" s="167" customFormat="1" ht="12.75" customHeight="1">
      <c r="A414" s="166"/>
      <c r="B414" s="166"/>
      <c r="C414" s="166"/>
      <c r="D414" s="166"/>
      <c r="E414" s="166"/>
      <c r="F414" s="166"/>
      <c r="G414" s="166"/>
      <c r="H414" s="166"/>
      <c r="I414" s="166"/>
      <c r="J414" s="166"/>
      <c r="K414" s="166"/>
      <c r="L414" s="166"/>
      <c r="M414" s="166"/>
      <c r="N414" s="166"/>
      <c r="O414" s="166"/>
      <c r="P414" s="166"/>
      <c r="Q414" s="166"/>
      <c r="R414" s="166"/>
      <c r="S414" s="166"/>
      <c r="T414" s="166"/>
      <c r="U414" s="166"/>
      <c r="V414" s="166"/>
      <c r="W414" s="166"/>
      <c r="X414" s="166"/>
      <c r="Y414" s="166"/>
      <c r="Z414" s="166"/>
      <c r="AA414" s="166"/>
      <c r="AB414" s="166"/>
      <c r="AC414" s="166"/>
      <c r="AD414" s="166"/>
      <c r="AE414" s="166"/>
      <c r="AF414" s="166"/>
      <c r="AG414" s="166"/>
      <c r="AH414" s="166"/>
      <c r="AI414" s="166"/>
      <c r="AJ414" s="166"/>
      <c r="AK414" s="166"/>
      <c r="AL414" s="166"/>
      <c r="AM414" s="166"/>
    </row>
    <row r="415" spans="1:39" s="167" customFormat="1" ht="12.75" customHeight="1">
      <c r="A415" s="166"/>
      <c r="B415" s="166"/>
      <c r="C415" s="166"/>
      <c r="D415" s="166"/>
      <c r="E415" s="166"/>
      <c r="F415" s="166"/>
      <c r="G415" s="166"/>
      <c r="H415" s="166"/>
      <c r="I415" s="166"/>
      <c r="J415" s="166"/>
      <c r="K415" s="166"/>
      <c r="L415" s="166"/>
      <c r="M415" s="166"/>
      <c r="N415" s="166"/>
      <c r="O415" s="166"/>
      <c r="P415" s="166"/>
      <c r="Q415" s="166"/>
      <c r="R415" s="166"/>
      <c r="S415" s="166"/>
      <c r="T415" s="166"/>
      <c r="U415" s="166"/>
      <c r="V415" s="166"/>
      <c r="W415" s="166"/>
      <c r="X415" s="166"/>
      <c r="Y415" s="166"/>
      <c r="Z415" s="166"/>
      <c r="AA415" s="166"/>
      <c r="AB415" s="166"/>
      <c r="AC415" s="166"/>
      <c r="AD415" s="166"/>
      <c r="AE415" s="166"/>
      <c r="AF415" s="166"/>
      <c r="AG415" s="166"/>
      <c r="AH415" s="166"/>
      <c r="AI415" s="166"/>
      <c r="AJ415" s="166"/>
      <c r="AK415" s="166"/>
      <c r="AL415" s="166"/>
      <c r="AM415" s="166"/>
    </row>
    <row r="416" spans="1:39" s="167" customFormat="1" ht="12.75" customHeight="1">
      <c r="A416" s="166"/>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c r="AA416" s="166"/>
      <c r="AB416" s="166"/>
      <c r="AC416" s="166"/>
      <c r="AD416" s="166"/>
      <c r="AE416" s="166"/>
      <c r="AF416" s="166"/>
      <c r="AG416" s="166"/>
      <c r="AH416" s="166"/>
      <c r="AI416" s="166"/>
      <c r="AJ416" s="166"/>
      <c r="AK416" s="166"/>
      <c r="AL416" s="166"/>
      <c r="AM416" s="166"/>
    </row>
    <row r="417" spans="1:39" s="167" customFormat="1" ht="12.75" customHeight="1">
      <c r="A417" s="166"/>
      <c r="B417" s="166"/>
      <c r="C417" s="166"/>
      <c r="D417" s="166"/>
      <c r="E417" s="166"/>
      <c r="F417" s="166"/>
      <c r="G417" s="166"/>
      <c r="H417" s="166"/>
      <c r="I417" s="166"/>
      <c r="J417" s="166"/>
      <c r="K417" s="166"/>
      <c r="L417" s="166"/>
      <c r="M417" s="166"/>
      <c r="N417" s="166"/>
      <c r="O417" s="166"/>
      <c r="P417" s="166"/>
      <c r="Q417" s="166"/>
      <c r="R417" s="166"/>
      <c r="S417" s="166"/>
      <c r="T417" s="166"/>
      <c r="U417" s="166"/>
      <c r="V417" s="166"/>
      <c r="W417" s="166"/>
      <c r="X417" s="166"/>
      <c r="Y417" s="166"/>
      <c r="Z417" s="166"/>
      <c r="AA417" s="166"/>
      <c r="AB417" s="166"/>
      <c r="AC417" s="166"/>
      <c r="AD417" s="166"/>
      <c r="AE417" s="166"/>
      <c r="AF417" s="166"/>
      <c r="AG417" s="166"/>
      <c r="AH417" s="166"/>
      <c r="AI417" s="166"/>
      <c r="AJ417" s="166"/>
      <c r="AK417" s="166"/>
      <c r="AL417" s="166"/>
      <c r="AM417" s="166"/>
    </row>
    <row r="418" spans="1:39" s="167" customFormat="1" ht="12.75" customHeight="1">
      <c r="A418" s="166"/>
      <c r="B418" s="166"/>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6"/>
      <c r="Z418" s="166"/>
      <c r="AA418" s="166"/>
      <c r="AB418" s="166"/>
      <c r="AC418" s="166"/>
      <c r="AD418" s="166"/>
      <c r="AE418" s="166"/>
      <c r="AF418" s="166"/>
      <c r="AG418" s="166"/>
      <c r="AH418" s="166"/>
      <c r="AI418" s="166"/>
      <c r="AJ418" s="166"/>
      <c r="AK418" s="166"/>
      <c r="AL418" s="166"/>
      <c r="AM418" s="166"/>
    </row>
    <row r="419" spans="1:39" s="167" customFormat="1" ht="12.75" customHeight="1">
      <c r="A419" s="166"/>
      <c r="B419" s="166"/>
      <c r="C419" s="166"/>
      <c r="D419" s="166"/>
      <c r="E419" s="166"/>
      <c r="F419" s="166"/>
      <c r="G419" s="166"/>
      <c r="H419" s="166"/>
      <c r="I419" s="166"/>
      <c r="J419" s="166"/>
      <c r="K419" s="166"/>
      <c r="L419" s="166"/>
      <c r="M419" s="166"/>
      <c r="N419" s="166"/>
      <c r="O419" s="166"/>
      <c r="P419" s="166"/>
      <c r="Q419" s="166"/>
      <c r="R419" s="166"/>
      <c r="S419" s="166"/>
      <c r="T419" s="166"/>
      <c r="U419" s="166"/>
      <c r="V419" s="166"/>
      <c r="W419" s="166"/>
      <c r="X419" s="166"/>
      <c r="Y419" s="166"/>
      <c r="Z419" s="166"/>
      <c r="AA419" s="166"/>
      <c r="AB419" s="166"/>
      <c r="AC419" s="166"/>
      <c r="AD419" s="166"/>
      <c r="AE419" s="166"/>
      <c r="AF419" s="166"/>
      <c r="AG419" s="166"/>
      <c r="AH419" s="166"/>
      <c r="AI419" s="166"/>
      <c r="AJ419" s="166"/>
      <c r="AK419" s="166"/>
      <c r="AL419" s="166"/>
      <c r="AM419" s="166"/>
    </row>
    <row r="420" spans="1:39" s="167" customFormat="1" ht="12.75" customHeight="1">
      <c r="A420" s="166"/>
      <c r="B420" s="166"/>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c r="Z420" s="166"/>
      <c r="AA420" s="166"/>
      <c r="AB420" s="166"/>
      <c r="AC420" s="166"/>
      <c r="AD420" s="166"/>
      <c r="AE420" s="166"/>
      <c r="AF420" s="166"/>
      <c r="AG420" s="166"/>
      <c r="AH420" s="166"/>
      <c r="AI420" s="166"/>
      <c r="AJ420" s="166"/>
      <c r="AK420" s="166"/>
      <c r="AL420" s="166"/>
      <c r="AM420" s="166"/>
    </row>
    <row r="421" spans="1:39" s="167" customFormat="1" ht="12.75" customHeight="1">
      <c r="A421" s="166"/>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c r="AH421" s="166"/>
      <c r="AI421" s="166"/>
      <c r="AJ421" s="166"/>
      <c r="AK421" s="166"/>
      <c r="AL421" s="166"/>
      <c r="AM421" s="166"/>
    </row>
    <row r="422" spans="1:39" s="167" customFormat="1" ht="12.75" customHeight="1">
      <c r="A422" s="166"/>
      <c r="B422" s="166"/>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c r="AH422" s="166"/>
      <c r="AI422" s="166"/>
      <c r="AJ422" s="166"/>
      <c r="AK422" s="166"/>
      <c r="AL422" s="166"/>
      <c r="AM422" s="166"/>
    </row>
    <row r="423" spans="1:39" s="167" customFormat="1" ht="12.75" customHeight="1">
      <c r="A423" s="166"/>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6"/>
      <c r="AD423" s="166"/>
      <c r="AE423" s="166"/>
      <c r="AF423" s="166"/>
      <c r="AG423" s="166"/>
      <c r="AH423" s="166"/>
      <c r="AI423" s="166"/>
      <c r="AJ423" s="166"/>
      <c r="AK423" s="166"/>
      <c r="AL423" s="166"/>
      <c r="AM423" s="166"/>
    </row>
    <row r="424" spans="1:39" s="167" customFormat="1" ht="12.75" customHeight="1">
      <c r="A424" s="166"/>
      <c r="B424" s="166"/>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c r="Z424" s="166"/>
      <c r="AA424" s="166"/>
      <c r="AB424" s="166"/>
      <c r="AC424" s="166"/>
      <c r="AD424" s="166"/>
      <c r="AE424" s="166"/>
      <c r="AF424" s="166"/>
      <c r="AG424" s="166"/>
      <c r="AH424" s="166"/>
      <c r="AI424" s="166"/>
      <c r="AJ424" s="166"/>
      <c r="AK424" s="166"/>
      <c r="AL424" s="166"/>
      <c r="AM424" s="166"/>
    </row>
    <row r="425" spans="1:39" s="167" customFormat="1" ht="12.75" customHeight="1">
      <c r="A425" s="166"/>
      <c r="B425" s="166"/>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c r="Z425" s="166"/>
      <c r="AA425" s="166"/>
      <c r="AB425" s="166"/>
      <c r="AC425" s="166"/>
      <c r="AD425" s="166"/>
      <c r="AE425" s="166"/>
      <c r="AF425" s="166"/>
      <c r="AG425" s="166"/>
      <c r="AH425" s="166"/>
      <c r="AI425" s="166"/>
      <c r="AJ425" s="166"/>
      <c r="AK425" s="166"/>
      <c r="AL425" s="166"/>
      <c r="AM425" s="166"/>
    </row>
    <row r="426" spans="1:39" s="167" customFormat="1" ht="12.75" customHeight="1">
      <c r="A426" s="166"/>
      <c r="B426" s="166"/>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c r="Z426" s="166"/>
      <c r="AA426" s="166"/>
      <c r="AB426" s="166"/>
      <c r="AC426" s="166"/>
      <c r="AD426" s="166"/>
      <c r="AE426" s="166"/>
      <c r="AF426" s="166"/>
      <c r="AG426" s="166"/>
      <c r="AH426" s="166"/>
      <c r="AI426" s="166"/>
      <c r="AJ426" s="166"/>
      <c r="AK426" s="166"/>
      <c r="AL426" s="166"/>
      <c r="AM426" s="166"/>
    </row>
    <row r="427" spans="1:39" s="167" customFormat="1" ht="12.75" customHeight="1">
      <c r="A427" s="166"/>
      <c r="B427" s="166"/>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166"/>
      <c r="AL427" s="166"/>
      <c r="AM427" s="166"/>
    </row>
    <row r="428" spans="1:39" s="167" customFormat="1" ht="12.75" customHeight="1">
      <c r="A428" s="166"/>
      <c r="B428" s="166"/>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c r="Z428" s="166"/>
      <c r="AA428" s="166"/>
      <c r="AB428" s="166"/>
      <c r="AC428" s="166"/>
      <c r="AD428" s="166"/>
      <c r="AE428" s="166"/>
      <c r="AF428" s="166"/>
      <c r="AG428" s="166"/>
      <c r="AH428" s="166"/>
      <c r="AI428" s="166"/>
      <c r="AJ428" s="166"/>
      <c r="AK428" s="166"/>
      <c r="AL428" s="166"/>
      <c r="AM428" s="166"/>
    </row>
    <row r="429" spans="1:39" s="167" customFormat="1" ht="12.75" customHeight="1">
      <c r="A429" s="166"/>
      <c r="B429" s="166"/>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c r="Z429" s="166"/>
      <c r="AA429" s="166"/>
      <c r="AB429" s="166"/>
      <c r="AC429" s="166"/>
      <c r="AD429" s="166"/>
      <c r="AE429" s="166"/>
      <c r="AF429" s="166"/>
      <c r="AG429" s="166"/>
      <c r="AH429" s="166"/>
      <c r="AI429" s="166"/>
      <c r="AJ429" s="166"/>
      <c r="AK429" s="166"/>
      <c r="AL429" s="166"/>
      <c r="AM429" s="166"/>
    </row>
    <row r="430" spans="1:39" s="167" customFormat="1" ht="12.75" customHeight="1">
      <c r="A430" s="166"/>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c r="AA430" s="166"/>
      <c r="AB430" s="166"/>
      <c r="AC430" s="166"/>
      <c r="AD430" s="166"/>
      <c r="AE430" s="166"/>
      <c r="AF430" s="166"/>
      <c r="AG430" s="166"/>
      <c r="AH430" s="166"/>
      <c r="AI430" s="166"/>
      <c r="AJ430" s="166"/>
      <c r="AK430" s="166"/>
      <c r="AL430" s="166"/>
      <c r="AM430" s="166"/>
    </row>
    <row r="431" spans="1:39" s="167" customFormat="1" ht="12.75" customHeight="1">
      <c r="A431" s="166"/>
      <c r="B431" s="166"/>
      <c r="C431" s="166"/>
      <c r="D431" s="166"/>
      <c r="E431" s="166"/>
      <c r="F431" s="166"/>
      <c r="G431" s="166"/>
      <c r="H431" s="166"/>
      <c r="I431" s="166"/>
      <c r="J431" s="166"/>
      <c r="K431" s="166"/>
      <c r="L431" s="166"/>
      <c r="M431" s="166"/>
      <c r="N431" s="166"/>
      <c r="O431" s="166"/>
      <c r="P431" s="166"/>
      <c r="Q431" s="166"/>
      <c r="R431" s="166"/>
      <c r="S431" s="166"/>
      <c r="T431" s="166"/>
      <c r="U431" s="166"/>
      <c r="V431" s="166"/>
      <c r="W431" s="166"/>
      <c r="X431" s="166"/>
      <c r="Y431" s="166"/>
      <c r="Z431" s="166"/>
      <c r="AA431" s="166"/>
      <c r="AB431" s="166"/>
      <c r="AC431" s="166"/>
      <c r="AD431" s="166"/>
      <c r="AE431" s="166"/>
      <c r="AF431" s="166"/>
      <c r="AG431" s="166"/>
      <c r="AH431" s="166"/>
      <c r="AI431" s="166"/>
      <c r="AJ431" s="166"/>
      <c r="AK431" s="166"/>
      <c r="AL431" s="166"/>
      <c r="AM431" s="166"/>
    </row>
    <row r="432" spans="1:39" s="167" customFormat="1" ht="12.75" customHeight="1">
      <c r="A432" s="166"/>
      <c r="B432" s="166"/>
      <c r="C432" s="166"/>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166"/>
      <c r="Z432" s="166"/>
      <c r="AA432" s="166"/>
      <c r="AB432" s="166"/>
      <c r="AC432" s="166"/>
      <c r="AD432" s="166"/>
      <c r="AE432" s="166"/>
      <c r="AF432" s="166"/>
      <c r="AG432" s="166"/>
      <c r="AH432" s="166"/>
      <c r="AI432" s="166"/>
      <c r="AJ432" s="166"/>
      <c r="AK432" s="166"/>
      <c r="AL432" s="166"/>
      <c r="AM432" s="166"/>
    </row>
    <row r="433" spans="1:39" s="167" customFormat="1" ht="12.75" customHeight="1">
      <c r="A433" s="166"/>
      <c r="B433" s="166"/>
      <c r="C433" s="166"/>
      <c r="D433" s="166"/>
      <c r="E433" s="166"/>
      <c r="F433" s="166"/>
      <c r="G433" s="166"/>
      <c r="H433" s="166"/>
      <c r="I433" s="166"/>
      <c r="J433" s="166"/>
      <c r="K433" s="166"/>
      <c r="L433" s="166"/>
      <c r="M433" s="166"/>
      <c r="N433" s="166"/>
      <c r="O433" s="166"/>
      <c r="P433" s="166"/>
      <c r="Q433" s="166"/>
      <c r="R433" s="166"/>
      <c r="S433" s="166"/>
      <c r="T433" s="166"/>
      <c r="U433" s="166"/>
      <c r="V433" s="166"/>
      <c r="W433" s="166"/>
      <c r="X433" s="166"/>
      <c r="Y433" s="166"/>
      <c r="Z433" s="166"/>
      <c r="AA433" s="166"/>
      <c r="AB433" s="166"/>
      <c r="AC433" s="166"/>
      <c r="AD433" s="166"/>
      <c r="AE433" s="166"/>
      <c r="AF433" s="166"/>
      <c r="AG433" s="166"/>
      <c r="AH433" s="166"/>
      <c r="AI433" s="166"/>
      <c r="AJ433" s="166"/>
      <c r="AK433" s="166"/>
      <c r="AL433" s="166"/>
      <c r="AM433" s="166"/>
    </row>
    <row r="434" spans="1:39" s="167" customFormat="1" ht="12.75" customHeight="1">
      <c r="A434" s="166"/>
      <c r="B434" s="166"/>
      <c r="C434" s="166"/>
      <c r="D434" s="166"/>
      <c r="E434" s="166"/>
      <c r="F434" s="166"/>
      <c r="G434" s="166"/>
      <c r="H434" s="166"/>
      <c r="I434" s="166"/>
      <c r="J434" s="166"/>
      <c r="K434" s="166"/>
      <c r="L434" s="166"/>
      <c r="M434" s="166"/>
      <c r="N434" s="166"/>
      <c r="O434" s="166"/>
      <c r="P434" s="166"/>
      <c r="Q434" s="166"/>
      <c r="R434" s="166"/>
      <c r="S434" s="166"/>
      <c r="T434" s="166"/>
      <c r="U434" s="166"/>
      <c r="V434" s="166"/>
      <c r="W434" s="166"/>
      <c r="X434" s="166"/>
      <c r="Y434" s="166"/>
      <c r="Z434" s="166"/>
      <c r="AA434" s="166"/>
      <c r="AB434" s="166"/>
      <c r="AC434" s="166"/>
      <c r="AD434" s="166"/>
      <c r="AE434" s="166"/>
      <c r="AF434" s="166"/>
      <c r="AG434" s="166"/>
      <c r="AH434" s="166"/>
      <c r="AI434" s="166"/>
      <c r="AJ434" s="166"/>
      <c r="AK434" s="166"/>
      <c r="AL434" s="166"/>
      <c r="AM434" s="166"/>
    </row>
    <row r="435" spans="1:39" s="167" customFormat="1" ht="12.75" customHeight="1">
      <c r="A435" s="166"/>
      <c r="B435" s="166"/>
      <c r="C435" s="166"/>
      <c r="D435" s="166"/>
      <c r="E435" s="166"/>
      <c r="F435" s="166"/>
      <c r="G435" s="166"/>
      <c r="H435" s="166"/>
      <c r="I435" s="166"/>
      <c r="J435" s="166"/>
      <c r="K435" s="166"/>
      <c r="L435" s="166"/>
      <c r="M435" s="166"/>
      <c r="N435" s="166"/>
      <c r="O435" s="166"/>
      <c r="P435" s="166"/>
      <c r="Q435" s="166"/>
      <c r="R435" s="166"/>
      <c r="S435" s="166"/>
      <c r="T435" s="166"/>
      <c r="U435" s="166"/>
      <c r="V435" s="166"/>
      <c r="W435" s="166"/>
      <c r="X435" s="166"/>
      <c r="Y435" s="166"/>
      <c r="Z435" s="166"/>
      <c r="AA435" s="166"/>
      <c r="AB435" s="166"/>
      <c r="AC435" s="166"/>
      <c r="AD435" s="166"/>
      <c r="AE435" s="166"/>
      <c r="AF435" s="166"/>
      <c r="AG435" s="166"/>
      <c r="AH435" s="166"/>
      <c r="AI435" s="166"/>
      <c r="AJ435" s="166"/>
      <c r="AK435" s="166"/>
      <c r="AL435" s="166"/>
      <c r="AM435" s="166"/>
    </row>
    <row r="436" spans="1:39" s="167" customFormat="1" ht="12.75" customHeight="1">
      <c r="A436" s="166"/>
      <c r="B436" s="166"/>
      <c r="C436" s="166"/>
      <c r="D436" s="166"/>
      <c r="E436" s="166"/>
      <c r="F436" s="166"/>
      <c r="G436" s="166"/>
      <c r="H436" s="166"/>
      <c r="I436" s="166"/>
      <c r="J436" s="166"/>
      <c r="K436" s="166"/>
      <c r="L436" s="166"/>
      <c r="M436" s="166"/>
      <c r="N436" s="166"/>
      <c r="O436" s="166"/>
      <c r="P436" s="166"/>
      <c r="Q436" s="166"/>
      <c r="R436" s="166"/>
      <c r="S436" s="166"/>
      <c r="T436" s="166"/>
      <c r="U436" s="166"/>
      <c r="V436" s="166"/>
      <c r="W436" s="166"/>
      <c r="X436" s="166"/>
      <c r="Y436" s="166"/>
      <c r="Z436" s="166"/>
      <c r="AA436" s="166"/>
      <c r="AB436" s="166"/>
      <c r="AC436" s="166"/>
      <c r="AD436" s="166"/>
      <c r="AE436" s="166"/>
      <c r="AF436" s="166"/>
      <c r="AG436" s="166"/>
      <c r="AH436" s="166"/>
      <c r="AI436" s="166"/>
      <c r="AJ436" s="166"/>
      <c r="AK436" s="166"/>
      <c r="AL436" s="166"/>
      <c r="AM436" s="166"/>
    </row>
    <row r="437" spans="1:39" s="167" customFormat="1" ht="12.75" customHeight="1">
      <c r="A437" s="166"/>
      <c r="B437" s="166"/>
      <c r="C437" s="166"/>
      <c r="D437" s="166"/>
      <c r="E437" s="166"/>
      <c r="F437" s="166"/>
      <c r="G437" s="166"/>
      <c r="H437" s="166"/>
      <c r="I437" s="166"/>
      <c r="J437" s="166"/>
      <c r="K437" s="166"/>
      <c r="L437" s="166"/>
      <c r="M437" s="166"/>
      <c r="N437" s="166"/>
      <c r="O437" s="166"/>
      <c r="P437" s="166"/>
      <c r="Q437" s="166"/>
      <c r="R437" s="166"/>
      <c r="S437" s="166"/>
      <c r="T437" s="166"/>
      <c r="U437" s="166"/>
      <c r="V437" s="166"/>
      <c r="W437" s="166"/>
      <c r="X437" s="166"/>
      <c r="Y437" s="166"/>
      <c r="Z437" s="166"/>
      <c r="AA437" s="166"/>
      <c r="AB437" s="166"/>
      <c r="AC437" s="166"/>
      <c r="AD437" s="166"/>
      <c r="AE437" s="166"/>
      <c r="AF437" s="166"/>
      <c r="AG437" s="166"/>
      <c r="AH437" s="166"/>
      <c r="AI437" s="166"/>
      <c r="AJ437" s="166"/>
      <c r="AK437" s="166"/>
      <c r="AL437" s="166"/>
      <c r="AM437" s="166"/>
    </row>
    <row r="438" spans="1:39" s="167" customFormat="1" ht="12.75" customHeight="1">
      <c r="A438" s="166"/>
      <c r="B438" s="166"/>
      <c r="C438" s="166"/>
      <c r="D438" s="166"/>
      <c r="E438" s="166"/>
      <c r="F438" s="166"/>
      <c r="G438" s="166"/>
      <c r="H438" s="166"/>
      <c r="I438" s="166"/>
      <c r="J438" s="166"/>
      <c r="K438" s="166"/>
      <c r="L438" s="166"/>
      <c r="M438" s="166"/>
      <c r="N438" s="166"/>
      <c r="O438" s="166"/>
      <c r="P438" s="166"/>
      <c r="Q438" s="166"/>
      <c r="R438" s="166"/>
      <c r="S438" s="166"/>
      <c r="T438" s="166"/>
      <c r="U438" s="166"/>
      <c r="V438" s="166"/>
      <c r="W438" s="166"/>
      <c r="X438" s="166"/>
      <c r="Y438" s="166"/>
      <c r="Z438" s="166"/>
      <c r="AA438" s="166"/>
      <c r="AB438" s="166"/>
      <c r="AC438" s="166"/>
      <c r="AD438" s="166"/>
      <c r="AE438" s="166"/>
      <c r="AF438" s="166"/>
      <c r="AG438" s="166"/>
      <c r="AH438" s="166"/>
      <c r="AI438" s="166"/>
      <c r="AJ438" s="166"/>
      <c r="AK438" s="166"/>
      <c r="AL438" s="166"/>
      <c r="AM438" s="166"/>
    </row>
    <row r="439" spans="1:39" s="167" customFormat="1" ht="12.75" customHeight="1">
      <c r="A439" s="166"/>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c r="AA439" s="166"/>
      <c r="AB439" s="166"/>
      <c r="AC439" s="166"/>
      <c r="AD439" s="166"/>
      <c r="AE439" s="166"/>
      <c r="AF439" s="166"/>
      <c r="AG439" s="166"/>
      <c r="AH439" s="166"/>
      <c r="AI439" s="166"/>
      <c r="AJ439" s="166"/>
      <c r="AK439" s="166"/>
      <c r="AL439" s="166"/>
      <c r="AM439" s="166"/>
    </row>
    <row r="440" spans="1:39" s="167" customFormat="1" ht="12.75" customHeight="1">
      <c r="A440" s="166"/>
      <c r="B440" s="166"/>
      <c r="C440" s="166"/>
      <c r="D440" s="166"/>
      <c r="E440" s="166"/>
      <c r="F440" s="166"/>
      <c r="G440" s="166"/>
      <c r="H440" s="166"/>
      <c r="I440" s="166"/>
      <c r="J440" s="166"/>
      <c r="K440" s="166"/>
      <c r="L440" s="166"/>
      <c r="M440" s="166"/>
      <c r="N440" s="166"/>
      <c r="O440" s="166"/>
      <c r="P440" s="166"/>
      <c r="Q440" s="166"/>
      <c r="R440" s="166"/>
      <c r="S440" s="166"/>
      <c r="T440" s="166"/>
      <c r="U440" s="166"/>
      <c r="V440" s="166"/>
      <c r="W440" s="166"/>
      <c r="X440" s="166"/>
      <c r="Y440" s="166"/>
      <c r="Z440" s="166"/>
      <c r="AA440" s="166"/>
      <c r="AB440" s="166"/>
      <c r="AC440" s="166"/>
      <c r="AD440" s="166"/>
      <c r="AE440" s="166"/>
      <c r="AF440" s="166"/>
      <c r="AG440" s="166"/>
      <c r="AH440" s="166"/>
      <c r="AI440" s="166"/>
      <c r="AJ440" s="166"/>
      <c r="AK440" s="166"/>
      <c r="AL440" s="166"/>
      <c r="AM440" s="166"/>
    </row>
    <row r="441" spans="1:39" s="167" customFormat="1" ht="12.75" customHeight="1">
      <c r="A441" s="166"/>
      <c r="B441" s="166"/>
      <c r="C441" s="166"/>
      <c r="D441" s="166"/>
      <c r="E441" s="166"/>
      <c r="F441" s="166"/>
      <c r="G441" s="166"/>
      <c r="H441" s="166"/>
      <c r="I441" s="166"/>
      <c r="J441" s="166"/>
      <c r="K441" s="166"/>
      <c r="L441" s="166"/>
      <c r="M441" s="166"/>
      <c r="N441" s="166"/>
      <c r="O441" s="166"/>
      <c r="P441" s="166"/>
      <c r="Q441" s="166"/>
      <c r="R441" s="166"/>
      <c r="S441" s="166"/>
      <c r="T441" s="166"/>
      <c r="U441" s="166"/>
      <c r="V441" s="166"/>
      <c r="W441" s="166"/>
      <c r="X441" s="166"/>
      <c r="Y441" s="166"/>
      <c r="Z441" s="166"/>
      <c r="AA441" s="166"/>
      <c r="AB441" s="166"/>
      <c r="AC441" s="166"/>
      <c r="AD441" s="166"/>
      <c r="AE441" s="166"/>
      <c r="AF441" s="166"/>
      <c r="AG441" s="166"/>
      <c r="AH441" s="166"/>
      <c r="AI441" s="166"/>
      <c r="AJ441" s="166"/>
      <c r="AK441" s="166"/>
      <c r="AL441" s="166"/>
      <c r="AM441" s="166"/>
    </row>
    <row r="442" spans="1:39" s="167" customFormat="1" ht="12.75" customHeight="1">
      <c r="A442" s="166"/>
      <c r="B442" s="166"/>
      <c r="C442" s="166"/>
      <c r="D442" s="166"/>
      <c r="E442" s="166"/>
      <c r="F442" s="166"/>
      <c r="G442" s="166"/>
      <c r="H442" s="166"/>
      <c r="I442" s="166"/>
      <c r="J442" s="166"/>
      <c r="K442" s="166"/>
      <c r="L442" s="166"/>
      <c r="M442" s="166"/>
      <c r="N442" s="166"/>
      <c r="O442" s="166"/>
      <c r="P442" s="166"/>
      <c r="Q442" s="166"/>
      <c r="R442" s="166"/>
      <c r="S442" s="166"/>
      <c r="T442" s="166"/>
      <c r="U442" s="166"/>
      <c r="V442" s="166"/>
      <c r="W442" s="166"/>
      <c r="X442" s="166"/>
      <c r="Y442" s="166"/>
      <c r="Z442" s="166"/>
      <c r="AA442" s="166"/>
      <c r="AB442" s="166"/>
      <c r="AC442" s="166"/>
      <c r="AD442" s="166"/>
      <c r="AE442" s="166"/>
      <c r="AF442" s="166"/>
      <c r="AG442" s="166"/>
      <c r="AH442" s="166"/>
      <c r="AI442" s="166"/>
      <c r="AJ442" s="166"/>
      <c r="AK442" s="166"/>
      <c r="AL442" s="166"/>
      <c r="AM442" s="166"/>
    </row>
    <row r="443" spans="1:39" s="167" customFormat="1" ht="12.75" customHeight="1">
      <c r="A443" s="166"/>
      <c r="B443" s="166"/>
      <c r="C443" s="166"/>
      <c r="D443" s="166"/>
      <c r="E443" s="166"/>
      <c r="F443" s="166"/>
      <c r="G443" s="166"/>
      <c r="H443" s="166"/>
      <c r="I443" s="166"/>
      <c r="J443" s="166"/>
      <c r="K443" s="166"/>
      <c r="L443" s="166"/>
      <c r="M443" s="166"/>
      <c r="N443" s="166"/>
      <c r="O443" s="166"/>
      <c r="P443" s="166"/>
      <c r="Q443" s="166"/>
      <c r="R443" s="166"/>
      <c r="S443" s="166"/>
      <c r="T443" s="166"/>
      <c r="U443" s="166"/>
      <c r="V443" s="166"/>
      <c r="W443" s="166"/>
      <c r="X443" s="166"/>
      <c r="Y443" s="166"/>
      <c r="Z443" s="166"/>
      <c r="AA443" s="166"/>
      <c r="AB443" s="166"/>
      <c r="AC443" s="166"/>
      <c r="AD443" s="166"/>
      <c r="AE443" s="166"/>
      <c r="AF443" s="166"/>
      <c r="AG443" s="166"/>
      <c r="AH443" s="166"/>
      <c r="AI443" s="166"/>
      <c r="AJ443" s="166"/>
      <c r="AK443" s="166"/>
      <c r="AL443" s="166"/>
      <c r="AM443" s="166"/>
    </row>
    <row r="444" spans="1:39" s="167" customFormat="1" ht="12.75" customHeight="1">
      <c r="A444" s="166"/>
      <c r="B444" s="166"/>
      <c r="C444" s="166"/>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c r="Z444" s="166"/>
      <c r="AA444" s="166"/>
      <c r="AB444" s="166"/>
      <c r="AC444" s="166"/>
      <c r="AD444" s="166"/>
      <c r="AE444" s="166"/>
      <c r="AF444" s="166"/>
      <c r="AG444" s="166"/>
      <c r="AH444" s="166"/>
      <c r="AI444" s="166"/>
      <c r="AJ444" s="166"/>
      <c r="AK444" s="166"/>
      <c r="AL444" s="166"/>
      <c r="AM444" s="166"/>
    </row>
    <row r="445" spans="1:39" s="167" customFormat="1" ht="12.75" customHeight="1">
      <c r="A445" s="166"/>
      <c r="B445" s="166"/>
      <c r="C445" s="166"/>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166"/>
      <c r="Z445" s="166"/>
      <c r="AA445" s="166"/>
      <c r="AB445" s="166"/>
      <c r="AC445" s="166"/>
      <c r="AD445" s="166"/>
      <c r="AE445" s="166"/>
      <c r="AF445" s="166"/>
      <c r="AG445" s="166"/>
      <c r="AH445" s="166"/>
      <c r="AI445" s="166"/>
      <c r="AJ445" s="166"/>
      <c r="AK445" s="166"/>
      <c r="AL445" s="166"/>
      <c r="AM445" s="166"/>
    </row>
    <row r="446" spans="1:39" s="167" customFormat="1" ht="12.75" customHeight="1">
      <c r="A446" s="166"/>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c r="Z446" s="166"/>
      <c r="AA446" s="166"/>
      <c r="AB446" s="166"/>
      <c r="AC446" s="166"/>
      <c r="AD446" s="166"/>
      <c r="AE446" s="166"/>
      <c r="AF446" s="166"/>
      <c r="AG446" s="166"/>
      <c r="AH446" s="166"/>
      <c r="AI446" s="166"/>
      <c r="AJ446" s="166"/>
      <c r="AK446" s="166"/>
      <c r="AL446" s="166"/>
      <c r="AM446" s="166"/>
    </row>
    <row r="447" spans="1:39" s="167" customFormat="1" ht="12.75" customHeight="1">
      <c r="A447" s="166"/>
      <c r="B447" s="166"/>
      <c r="C447" s="166"/>
      <c r="D447" s="166"/>
      <c r="E447" s="166"/>
      <c r="F447" s="166"/>
      <c r="G447" s="166"/>
      <c r="H447" s="166"/>
      <c r="I447" s="166"/>
      <c r="J447" s="166"/>
      <c r="K447" s="166"/>
      <c r="L447" s="166"/>
      <c r="M447" s="166"/>
      <c r="N447" s="166"/>
      <c r="O447" s="166"/>
      <c r="P447" s="166"/>
      <c r="Q447" s="166"/>
      <c r="R447" s="166"/>
      <c r="S447" s="166"/>
      <c r="T447" s="166"/>
      <c r="U447" s="166"/>
      <c r="V447" s="166"/>
      <c r="W447" s="166"/>
      <c r="X447" s="166"/>
      <c r="Y447" s="166"/>
      <c r="Z447" s="166"/>
      <c r="AA447" s="166"/>
      <c r="AB447" s="166"/>
      <c r="AC447" s="166"/>
      <c r="AD447" s="166"/>
      <c r="AE447" s="166"/>
      <c r="AF447" s="166"/>
      <c r="AG447" s="166"/>
      <c r="AH447" s="166"/>
      <c r="AI447" s="166"/>
      <c r="AJ447" s="166"/>
      <c r="AK447" s="166"/>
      <c r="AL447" s="166"/>
      <c r="AM447" s="166"/>
    </row>
    <row r="448" spans="1:39" s="167" customFormat="1" ht="12.75" customHeight="1">
      <c r="A448" s="166"/>
      <c r="B448" s="166"/>
      <c r="C448" s="166"/>
      <c r="D448" s="166"/>
      <c r="E448" s="166"/>
      <c r="F448" s="166"/>
      <c r="G448" s="166"/>
      <c r="H448" s="166"/>
      <c r="I448" s="166"/>
      <c r="J448" s="166"/>
      <c r="K448" s="166"/>
      <c r="L448" s="166"/>
      <c r="M448" s="166"/>
      <c r="N448" s="166"/>
      <c r="O448" s="166"/>
      <c r="P448" s="166"/>
      <c r="Q448" s="166"/>
      <c r="R448" s="166"/>
      <c r="S448" s="166"/>
      <c r="T448" s="166"/>
      <c r="U448" s="166"/>
      <c r="V448" s="166"/>
      <c r="W448" s="166"/>
      <c r="X448" s="166"/>
      <c r="Y448" s="166"/>
      <c r="Z448" s="166"/>
      <c r="AA448" s="166"/>
      <c r="AB448" s="166"/>
      <c r="AC448" s="166"/>
      <c r="AD448" s="166"/>
      <c r="AE448" s="166"/>
      <c r="AF448" s="166"/>
      <c r="AG448" s="166"/>
      <c r="AH448" s="166"/>
      <c r="AI448" s="166"/>
      <c r="AJ448" s="166"/>
      <c r="AK448" s="166"/>
      <c r="AL448" s="166"/>
      <c r="AM448" s="166"/>
    </row>
    <row r="449" spans="1:39" s="167" customFormat="1" ht="12.75" customHeight="1">
      <c r="A449" s="166"/>
      <c r="B449" s="166"/>
      <c r="C449" s="166"/>
      <c r="D449" s="166"/>
      <c r="E449" s="166"/>
      <c r="F449" s="166"/>
      <c r="G449" s="166"/>
      <c r="H449" s="166"/>
      <c r="I449" s="166"/>
      <c r="J449" s="166"/>
      <c r="K449" s="166"/>
      <c r="L449" s="166"/>
      <c r="M449" s="166"/>
      <c r="N449" s="166"/>
      <c r="O449" s="166"/>
      <c r="P449" s="166"/>
      <c r="Q449" s="166"/>
      <c r="R449" s="166"/>
      <c r="S449" s="166"/>
      <c r="T449" s="166"/>
      <c r="U449" s="166"/>
      <c r="V449" s="166"/>
      <c r="W449" s="166"/>
      <c r="X449" s="166"/>
      <c r="Y449" s="166"/>
      <c r="Z449" s="166"/>
      <c r="AA449" s="166"/>
      <c r="AB449" s="166"/>
      <c r="AC449" s="166"/>
      <c r="AD449" s="166"/>
      <c r="AE449" s="166"/>
      <c r="AF449" s="166"/>
      <c r="AG449" s="166"/>
      <c r="AH449" s="166"/>
      <c r="AI449" s="166"/>
      <c r="AJ449" s="166"/>
      <c r="AK449" s="166"/>
      <c r="AL449" s="166"/>
      <c r="AM449" s="166"/>
    </row>
    <row r="450" spans="1:39" s="167" customFormat="1" ht="12.75" customHeight="1">
      <c r="A450" s="166"/>
      <c r="B450" s="166"/>
      <c r="C450" s="166"/>
      <c r="D450" s="166"/>
      <c r="E450" s="166"/>
      <c r="F450" s="166"/>
      <c r="G450" s="166"/>
      <c r="H450" s="166"/>
      <c r="I450" s="166"/>
      <c r="J450" s="166"/>
      <c r="K450" s="166"/>
      <c r="L450" s="166"/>
      <c r="M450" s="166"/>
      <c r="N450" s="166"/>
      <c r="O450" s="166"/>
      <c r="P450" s="166"/>
      <c r="Q450" s="166"/>
      <c r="R450" s="166"/>
      <c r="S450" s="166"/>
      <c r="T450" s="166"/>
      <c r="U450" s="166"/>
      <c r="V450" s="166"/>
      <c r="W450" s="166"/>
      <c r="X450" s="166"/>
      <c r="Y450" s="166"/>
      <c r="Z450" s="166"/>
      <c r="AA450" s="166"/>
      <c r="AB450" s="166"/>
      <c r="AC450" s="166"/>
      <c r="AD450" s="166"/>
      <c r="AE450" s="166"/>
      <c r="AF450" s="166"/>
      <c r="AG450" s="166"/>
      <c r="AH450" s="166"/>
      <c r="AI450" s="166"/>
      <c r="AJ450" s="166"/>
      <c r="AK450" s="166"/>
      <c r="AL450" s="166"/>
      <c r="AM450" s="166"/>
    </row>
    <row r="451" spans="1:39" s="167" customFormat="1" ht="12.75" customHeight="1">
      <c r="A451" s="166"/>
      <c r="B451" s="166"/>
      <c r="C451" s="166"/>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166"/>
      <c r="Z451" s="166"/>
      <c r="AA451" s="166"/>
      <c r="AB451" s="166"/>
      <c r="AC451" s="166"/>
      <c r="AD451" s="166"/>
      <c r="AE451" s="166"/>
      <c r="AF451" s="166"/>
      <c r="AG451" s="166"/>
      <c r="AH451" s="166"/>
      <c r="AI451" s="166"/>
      <c r="AJ451" s="166"/>
      <c r="AK451" s="166"/>
      <c r="AL451" s="166"/>
      <c r="AM451" s="166"/>
    </row>
    <row r="452" spans="1:39" s="167" customFormat="1" ht="12.75" customHeight="1">
      <c r="A452" s="166"/>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c r="AA452" s="166"/>
      <c r="AB452" s="166"/>
      <c r="AC452" s="166"/>
      <c r="AD452" s="166"/>
      <c r="AE452" s="166"/>
      <c r="AF452" s="166"/>
      <c r="AG452" s="166"/>
      <c r="AH452" s="166"/>
      <c r="AI452" s="166"/>
      <c r="AJ452" s="166"/>
      <c r="AK452" s="166"/>
      <c r="AL452" s="166"/>
      <c r="AM452" s="166"/>
    </row>
    <row r="453" spans="1:39" s="167" customFormat="1" ht="12.75" customHeight="1">
      <c r="A453" s="166"/>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c r="Z453" s="166"/>
      <c r="AA453" s="166"/>
      <c r="AB453" s="166"/>
      <c r="AC453" s="166"/>
      <c r="AD453" s="166"/>
      <c r="AE453" s="166"/>
      <c r="AF453" s="166"/>
      <c r="AG453" s="166"/>
      <c r="AH453" s="166"/>
      <c r="AI453" s="166"/>
      <c r="AJ453" s="166"/>
      <c r="AK453" s="166"/>
      <c r="AL453" s="166"/>
      <c r="AM453" s="166"/>
    </row>
    <row r="454" spans="1:39" s="167" customFormat="1" ht="12.75" customHeight="1">
      <c r="A454" s="166"/>
      <c r="B454" s="166"/>
      <c r="C454" s="166"/>
      <c r="D454" s="166"/>
      <c r="E454" s="166"/>
      <c r="F454" s="166"/>
      <c r="G454" s="166"/>
      <c r="H454" s="166"/>
      <c r="I454" s="166"/>
      <c r="J454" s="166"/>
      <c r="K454" s="166"/>
      <c r="L454" s="166"/>
      <c r="M454" s="166"/>
      <c r="N454" s="166"/>
      <c r="O454" s="166"/>
      <c r="P454" s="166"/>
      <c r="Q454" s="166"/>
      <c r="R454" s="166"/>
      <c r="S454" s="166"/>
      <c r="T454" s="166"/>
      <c r="U454" s="166"/>
      <c r="V454" s="166"/>
      <c r="W454" s="166"/>
      <c r="X454" s="166"/>
      <c r="Y454" s="166"/>
      <c r="Z454" s="166"/>
      <c r="AA454" s="166"/>
      <c r="AB454" s="166"/>
      <c r="AC454" s="166"/>
      <c r="AD454" s="166"/>
      <c r="AE454" s="166"/>
      <c r="AF454" s="166"/>
      <c r="AG454" s="166"/>
      <c r="AH454" s="166"/>
      <c r="AI454" s="166"/>
      <c r="AJ454" s="166"/>
      <c r="AK454" s="166"/>
      <c r="AL454" s="166"/>
      <c r="AM454" s="166"/>
    </row>
    <row r="455" spans="1:39" s="167" customFormat="1" ht="12.75" customHeight="1">
      <c r="A455" s="166"/>
      <c r="B455" s="166"/>
      <c r="C455" s="166"/>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c r="Z455" s="166"/>
      <c r="AA455" s="166"/>
      <c r="AB455" s="166"/>
      <c r="AC455" s="166"/>
      <c r="AD455" s="166"/>
      <c r="AE455" s="166"/>
      <c r="AF455" s="166"/>
      <c r="AG455" s="166"/>
      <c r="AH455" s="166"/>
      <c r="AI455" s="166"/>
      <c r="AJ455" s="166"/>
      <c r="AK455" s="166"/>
      <c r="AL455" s="166"/>
      <c r="AM455" s="166"/>
    </row>
    <row r="456" spans="1:39" s="167" customFormat="1" ht="12.75" customHeight="1">
      <c r="A456" s="166"/>
      <c r="B456" s="166"/>
      <c r="C456" s="166"/>
      <c r="D456" s="166"/>
      <c r="E456" s="166"/>
      <c r="F456" s="166"/>
      <c r="G456" s="166"/>
      <c r="H456" s="166"/>
      <c r="I456" s="166"/>
      <c r="J456" s="166"/>
      <c r="K456" s="166"/>
      <c r="L456" s="166"/>
      <c r="M456" s="166"/>
      <c r="N456" s="166"/>
      <c r="O456" s="166"/>
      <c r="P456" s="166"/>
      <c r="Q456" s="166"/>
      <c r="R456" s="166"/>
      <c r="S456" s="166"/>
      <c r="T456" s="166"/>
      <c r="U456" s="166"/>
      <c r="V456" s="166"/>
      <c r="W456" s="166"/>
      <c r="X456" s="166"/>
      <c r="Y456" s="166"/>
      <c r="Z456" s="166"/>
      <c r="AA456" s="166"/>
      <c r="AB456" s="166"/>
      <c r="AC456" s="166"/>
      <c r="AD456" s="166"/>
      <c r="AE456" s="166"/>
      <c r="AF456" s="166"/>
      <c r="AG456" s="166"/>
      <c r="AH456" s="166"/>
      <c r="AI456" s="166"/>
      <c r="AJ456" s="166"/>
      <c r="AK456" s="166"/>
      <c r="AL456" s="166"/>
      <c r="AM456" s="166"/>
    </row>
    <row r="457" spans="1:39" s="167" customFormat="1" ht="12.75" customHeight="1">
      <c r="A457" s="166"/>
      <c r="B457" s="166"/>
      <c r="C457" s="166"/>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c r="Z457" s="166"/>
      <c r="AA457" s="166"/>
      <c r="AB457" s="166"/>
      <c r="AC457" s="166"/>
      <c r="AD457" s="166"/>
      <c r="AE457" s="166"/>
      <c r="AF457" s="166"/>
      <c r="AG457" s="166"/>
      <c r="AH457" s="166"/>
      <c r="AI457" s="166"/>
      <c r="AJ457" s="166"/>
      <c r="AK457" s="166"/>
      <c r="AL457" s="166"/>
      <c r="AM457" s="166"/>
    </row>
    <row r="458" spans="1:39" s="167" customFormat="1" ht="12.75" customHeight="1">
      <c r="A458" s="166"/>
      <c r="B458" s="166"/>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6"/>
    </row>
    <row r="459" spans="1:39" s="167" customFormat="1" ht="12.75" customHeight="1">
      <c r="A459" s="166"/>
      <c r="B459" s="166"/>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c r="AH459" s="166"/>
      <c r="AI459" s="166"/>
      <c r="AJ459" s="166"/>
      <c r="AK459" s="166"/>
      <c r="AL459" s="166"/>
      <c r="AM459" s="166"/>
    </row>
    <row r="460" spans="1:39" s="167" customFormat="1" ht="12.75" customHeight="1">
      <c r="A460" s="166"/>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c r="AH460" s="166"/>
      <c r="AI460" s="166"/>
      <c r="AJ460" s="166"/>
      <c r="AK460" s="166"/>
      <c r="AL460" s="166"/>
      <c r="AM460" s="166"/>
    </row>
    <row r="461" spans="1:39" s="167" customFormat="1" ht="12.75" customHeight="1">
      <c r="A461" s="166"/>
      <c r="B461" s="166"/>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c r="AH461" s="166"/>
      <c r="AI461" s="166"/>
      <c r="AJ461" s="166"/>
      <c r="AK461" s="166"/>
      <c r="AL461" s="166"/>
      <c r="AM461" s="166"/>
    </row>
    <row r="462" spans="1:39" s="167" customFormat="1" ht="12.75" customHeight="1">
      <c r="A462" s="166"/>
      <c r="B462" s="166"/>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c r="Z462" s="166"/>
      <c r="AA462" s="166"/>
      <c r="AB462" s="166"/>
      <c r="AC462" s="166"/>
      <c r="AD462" s="166"/>
      <c r="AE462" s="166"/>
      <c r="AF462" s="166"/>
      <c r="AG462" s="166"/>
      <c r="AH462" s="166"/>
      <c r="AI462" s="166"/>
      <c r="AJ462" s="166"/>
      <c r="AK462" s="166"/>
      <c r="AL462" s="166"/>
      <c r="AM462" s="166"/>
    </row>
    <row r="463" spans="1:39" s="167" customFormat="1" ht="12.75" customHeight="1">
      <c r="A463" s="166"/>
      <c r="B463" s="166"/>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c r="Z463" s="166"/>
      <c r="AA463" s="166"/>
      <c r="AB463" s="166"/>
      <c r="AC463" s="166"/>
      <c r="AD463" s="166"/>
      <c r="AE463" s="166"/>
      <c r="AF463" s="166"/>
      <c r="AG463" s="166"/>
      <c r="AH463" s="166"/>
      <c r="AI463" s="166"/>
      <c r="AJ463" s="166"/>
      <c r="AK463" s="166"/>
      <c r="AL463" s="166"/>
      <c r="AM463" s="166"/>
    </row>
    <row r="464" spans="1:39" s="167" customFormat="1" ht="12.75" customHeight="1">
      <c r="A464" s="166"/>
      <c r="B464" s="166"/>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c r="AH464" s="166"/>
      <c r="AI464" s="166"/>
      <c r="AJ464" s="166"/>
      <c r="AK464" s="166"/>
      <c r="AL464" s="166"/>
      <c r="AM464" s="166"/>
    </row>
    <row r="465" spans="1:39" s="167" customFormat="1" ht="12.75" customHeight="1">
      <c r="A465" s="166"/>
      <c r="B465" s="166"/>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166"/>
      <c r="AM465" s="166"/>
    </row>
    <row r="466" spans="1:39" s="167" customFormat="1" ht="12.75" customHeight="1">
      <c r="A466" s="166"/>
      <c r="B466" s="166"/>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c r="Z466" s="166"/>
      <c r="AA466" s="166"/>
      <c r="AB466" s="166"/>
      <c r="AC466" s="166"/>
      <c r="AD466" s="166"/>
      <c r="AE466" s="166"/>
      <c r="AF466" s="166"/>
      <c r="AG466" s="166"/>
      <c r="AH466" s="166"/>
      <c r="AI466" s="166"/>
      <c r="AJ466" s="166"/>
      <c r="AK466" s="166"/>
      <c r="AL466" s="166"/>
      <c r="AM466" s="166"/>
    </row>
    <row r="467" spans="1:39" s="167" customFormat="1" ht="12.75" customHeight="1">
      <c r="A467" s="166"/>
      <c r="B467" s="166"/>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166"/>
      <c r="AM467" s="166"/>
    </row>
    <row r="468" spans="1:39" s="167" customFormat="1" ht="12.75" customHeight="1">
      <c r="A468" s="166"/>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c r="AA468" s="166"/>
      <c r="AB468" s="166"/>
      <c r="AC468" s="166"/>
      <c r="AD468" s="166"/>
      <c r="AE468" s="166"/>
      <c r="AF468" s="166"/>
      <c r="AG468" s="166"/>
      <c r="AH468" s="166"/>
      <c r="AI468" s="166"/>
      <c r="AJ468" s="166"/>
      <c r="AK468" s="166"/>
      <c r="AL468" s="166"/>
      <c r="AM468" s="166"/>
    </row>
    <row r="469" spans="1:39" s="167" customFormat="1" ht="12.75" customHeight="1">
      <c r="A469" s="166"/>
      <c r="B469" s="166"/>
      <c r="C469" s="166"/>
      <c r="D469" s="166"/>
      <c r="E469" s="166"/>
      <c r="F469" s="166"/>
      <c r="G469" s="166"/>
      <c r="H469" s="166"/>
      <c r="I469" s="166"/>
      <c r="J469" s="166"/>
      <c r="K469" s="166"/>
      <c r="L469" s="166"/>
      <c r="M469" s="166"/>
      <c r="N469" s="166"/>
      <c r="O469" s="166"/>
      <c r="P469" s="166"/>
      <c r="Q469" s="166"/>
      <c r="R469" s="166"/>
      <c r="S469" s="166"/>
      <c r="T469" s="166"/>
      <c r="U469" s="166"/>
      <c r="V469" s="166"/>
      <c r="W469" s="166"/>
      <c r="X469" s="166"/>
      <c r="Y469" s="166"/>
      <c r="Z469" s="166"/>
      <c r="AA469" s="166"/>
      <c r="AB469" s="166"/>
      <c r="AC469" s="166"/>
      <c r="AD469" s="166"/>
      <c r="AE469" s="166"/>
      <c r="AF469" s="166"/>
      <c r="AG469" s="166"/>
      <c r="AH469" s="166"/>
      <c r="AI469" s="166"/>
      <c r="AJ469" s="166"/>
      <c r="AK469" s="166"/>
      <c r="AL469" s="166"/>
      <c r="AM469" s="166"/>
    </row>
    <row r="470" spans="1:39" s="167" customFormat="1" ht="12.75" customHeight="1">
      <c r="A470" s="166"/>
      <c r="B470" s="166"/>
      <c r="C470" s="166"/>
      <c r="D470" s="166"/>
      <c r="E470" s="166"/>
      <c r="F470" s="166"/>
      <c r="G470" s="166"/>
      <c r="H470" s="166"/>
      <c r="I470" s="166"/>
      <c r="J470" s="166"/>
      <c r="K470" s="166"/>
      <c r="L470" s="166"/>
      <c r="M470" s="166"/>
      <c r="N470" s="166"/>
      <c r="O470" s="166"/>
      <c r="P470" s="166"/>
      <c r="Q470" s="166"/>
      <c r="R470" s="166"/>
      <c r="S470" s="166"/>
      <c r="T470" s="166"/>
      <c r="U470" s="166"/>
      <c r="V470" s="166"/>
      <c r="W470" s="166"/>
      <c r="X470" s="166"/>
      <c r="Y470" s="166"/>
      <c r="Z470" s="166"/>
      <c r="AA470" s="166"/>
      <c r="AB470" s="166"/>
      <c r="AC470" s="166"/>
      <c r="AD470" s="166"/>
      <c r="AE470" s="166"/>
      <c r="AF470" s="166"/>
      <c r="AG470" s="166"/>
      <c r="AH470" s="166"/>
      <c r="AI470" s="166"/>
      <c r="AJ470" s="166"/>
      <c r="AK470" s="166"/>
      <c r="AL470" s="166"/>
      <c r="AM470" s="166"/>
    </row>
    <row r="471" spans="1:39" s="167" customFormat="1" ht="12.75" customHeight="1">
      <c r="A471" s="166"/>
      <c r="B471" s="166"/>
      <c r="C471" s="166"/>
      <c r="D471" s="166"/>
      <c r="E471" s="166"/>
      <c r="F471" s="166"/>
      <c r="G471" s="166"/>
      <c r="H471" s="166"/>
      <c r="I471" s="166"/>
      <c r="J471" s="166"/>
      <c r="K471" s="166"/>
      <c r="L471" s="166"/>
      <c r="M471" s="166"/>
      <c r="N471" s="166"/>
      <c r="O471" s="166"/>
      <c r="P471" s="166"/>
      <c r="Q471" s="166"/>
      <c r="R471" s="166"/>
      <c r="S471" s="166"/>
      <c r="T471" s="166"/>
      <c r="U471" s="166"/>
      <c r="V471" s="166"/>
      <c r="W471" s="166"/>
      <c r="X471" s="166"/>
      <c r="Y471" s="166"/>
      <c r="Z471" s="166"/>
      <c r="AA471" s="166"/>
      <c r="AB471" s="166"/>
      <c r="AC471" s="166"/>
      <c r="AD471" s="166"/>
      <c r="AE471" s="166"/>
      <c r="AF471" s="166"/>
      <c r="AG471" s="166"/>
      <c r="AH471" s="166"/>
      <c r="AI471" s="166"/>
      <c r="AJ471" s="166"/>
      <c r="AK471" s="166"/>
      <c r="AL471" s="166"/>
      <c r="AM471" s="166"/>
    </row>
    <row r="472" spans="1:39" s="167" customFormat="1" ht="12.75" customHeight="1">
      <c r="A472" s="166"/>
      <c r="B472" s="166"/>
      <c r="C472" s="166"/>
      <c r="D472" s="166"/>
      <c r="E472" s="166"/>
      <c r="F472" s="166"/>
      <c r="G472" s="166"/>
      <c r="H472" s="166"/>
      <c r="I472" s="166"/>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166"/>
      <c r="AL472" s="166"/>
      <c r="AM472" s="166"/>
    </row>
    <row r="473" spans="1:39" s="167" customFormat="1" ht="12.75" customHeight="1">
      <c r="A473" s="166"/>
      <c r="B473" s="166"/>
      <c r="C473" s="166"/>
      <c r="D473" s="166"/>
      <c r="E473" s="166"/>
      <c r="F473" s="166"/>
      <c r="G473" s="166"/>
      <c r="H473" s="166"/>
      <c r="I473" s="166"/>
      <c r="J473" s="166"/>
      <c r="K473" s="166"/>
      <c r="L473" s="166"/>
      <c r="M473" s="166"/>
      <c r="N473" s="166"/>
      <c r="O473" s="166"/>
      <c r="P473" s="166"/>
      <c r="Q473" s="166"/>
      <c r="R473" s="166"/>
      <c r="S473" s="166"/>
      <c r="T473" s="166"/>
      <c r="U473" s="166"/>
      <c r="V473" s="166"/>
      <c r="W473" s="166"/>
      <c r="X473" s="166"/>
      <c r="Y473" s="166"/>
      <c r="Z473" s="166"/>
      <c r="AA473" s="166"/>
      <c r="AB473" s="166"/>
      <c r="AC473" s="166"/>
      <c r="AD473" s="166"/>
      <c r="AE473" s="166"/>
      <c r="AF473" s="166"/>
      <c r="AG473" s="166"/>
      <c r="AH473" s="166"/>
      <c r="AI473" s="166"/>
      <c r="AJ473" s="166"/>
      <c r="AK473" s="166"/>
      <c r="AL473" s="166"/>
      <c r="AM473" s="166"/>
    </row>
    <row r="474" spans="1:39" s="167" customFormat="1" ht="12.75" customHeight="1">
      <c r="A474" s="166"/>
      <c r="B474" s="166"/>
      <c r="C474" s="166"/>
      <c r="D474" s="166"/>
      <c r="E474" s="166"/>
      <c r="F474" s="166"/>
      <c r="G474" s="166"/>
      <c r="H474" s="166"/>
      <c r="I474" s="166"/>
      <c r="J474" s="166"/>
      <c r="K474" s="166"/>
      <c r="L474" s="166"/>
      <c r="M474" s="166"/>
      <c r="N474" s="166"/>
      <c r="O474" s="166"/>
      <c r="P474" s="166"/>
      <c r="Q474" s="166"/>
      <c r="R474" s="166"/>
      <c r="S474" s="166"/>
      <c r="T474" s="166"/>
      <c r="U474" s="166"/>
      <c r="V474" s="166"/>
      <c r="W474" s="166"/>
      <c r="X474" s="166"/>
      <c r="Y474" s="166"/>
      <c r="Z474" s="166"/>
      <c r="AA474" s="166"/>
      <c r="AB474" s="166"/>
      <c r="AC474" s="166"/>
      <c r="AD474" s="166"/>
      <c r="AE474" s="166"/>
      <c r="AF474" s="166"/>
      <c r="AG474" s="166"/>
      <c r="AH474" s="166"/>
      <c r="AI474" s="166"/>
      <c r="AJ474" s="166"/>
      <c r="AK474" s="166"/>
      <c r="AL474" s="166"/>
      <c r="AM474" s="166"/>
    </row>
    <row r="475" spans="1:39" s="167" customFormat="1" ht="12.75" customHeight="1">
      <c r="A475" s="166"/>
      <c r="B475" s="166"/>
      <c r="C475" s="166"/>
      <c r="D475" s="166"/>
      <c r="E475" s="166"/>
      <c r="F475" s="166"/>
      <c r="G475" s="166"/>
      <c r="H475" s="166"/>
      <c r="I475" s="166"/>
      <c r="J475" s="166"/>
      <c r="K475" s="166"/>
      <c r="L475" s="166"/>
      <c r="M475" s="166"/>
      <c r="N475" s="166"/>
      <c r="O475" s="166"/>
      <c r="P475" s="166"/>
      <c r="Q475" s="166"/>
      <c r="R475" s="166"/>
      <c r="S475" s="166"/>
      <c r="T475" s="166"/>
      <c r="U475" s="166"/>
      <c r="V475" s="166"/>
      <c r="W475" s="166"/>
      <c r="X475" s="166"/>
      <c r="Y475" s="166"/>
      <c r="Z475" s="166"/>
      <c r="AA475" s="166"/>
      <c r="AB475" s="166"/>
      <c r="AC475" s="166"/>
      <c r="AD475" s="166"/>
      <c r="AE475" s="166"/>
      <c r="AF475" s="166"/>
      <c r="AG475" s="166"/>
      <c r="AH475" s="166"/>
      <c r="AI475" s="166"/>
      <c r="AJ475" s="166"/>
      <c r="AK475" s="166"/>
      <c r="AL475" s="166"/>
      <c r="AM475" s="166"/>
    </row>
    <row r="476" spans="1:39" s="167" customFormat="1" ht="12.75" customHeight="1">
      <c r="A476" s="166"/>
      <c r="B476" s="166"/>
      <c r="C476" s="166"/>
      <c r="D476" s="166"/>
      <c r="E476" s="166"/>
      <c r="F476" s="166"/>
      <c r="G476" s="166"/>
      <c r="H476" s="166"/>
      <c r="I476" s="166"/>
      <c r="J476" s="166"/>
      <c r="K476" s="166"/>
      <c r="L476" s="166"/>
      <c r="M476" s="166"/>
      <c r="N476" s="166"/>
      <c r="O476" s="166"/>
      <c r="P476" s="166"/>
      <c r="Q476" s="166"/>
      <c r="R476" s="166"/>
      <c r="S476" s="166"/>
      <c r="T476" s="166"/>
      <c r="U476" s="166"/>
      <c r="V476" s="166"/>
      <c r="W476" s="166"/>
      <c r="X476" s="166"/>
      <c r="Y476" s="166"/>
      <c r="Z476" s="166"/>
      <c r="AA476" s="166"/>
      <c r="AB476" s="166"/>
      <c r="AC476" s="166"/>
      <c r="AD476" s="166"/>
      <c r="AE476" s="166"/>
      <c r="AF476" s="166"/>
      <c r="AG476" s="166"/>
      <c r="AH476" s="166"/>
      <c r="AI476" s="166"/>
      <c r="AJ476" s="166"/>
      <c r="AK476" s="166"/>
      <c r="AL476" s="166"/>
      <c r="AM476" s="166"/>
    </row>
    <row r="477" spans="1:39" s="167" customFormat="1" ht="12.75" customHeight="1">
      <c r="A477" s="166"/>
      <c r="B477" s="166"/>
      <c r="C477" s="166"/>
      <c r="D477" s="166"/>
      <c r="E477" s="166"/>
      <c r="F477" s="166"/>
      <c r="G477" s="166"/>
      <c r="H477" s="166"/>
      <c r="I477" s="166"/>
      <c r="J477" s="166"/>
      <c r="K477" s="166"/>
      <c r="L477" s="166"/>
      <c r="M477" s="166"/>
      <c r="N477" s="166"/>
      <c r="O477" s="166"/>
      <c r="P477" s="166"/>
      <c r="Q477" s="166"/>
      <c r="R477" s="166"/>
      <c r="S477" s="166"/>
      <c r="T477" s="166"/>
      <c r="U477" s="166"/>
      <c r="V477" s="166"/>
      <c r="W477" s="166"/>
      <c r="X477" s="166"/>
      <c r="Y477" s="166"/>
      <c r="Z477" s="166"/>
      <c r="AA477" s="166"/>
      <c r="AB477" s="166"/>
      <c r="AC477" s="166"/>
      <c r="AD477" s="166"/>
      <c r="AE477" s="166"/>
      <c r="AF477" s="166"/>
      <c r="AG477" s="166"/>
      <c r="AH477" s="166"/>
      <c r="AI477" s="166"/>
      <c r="AJ477" s="166"/>
      <c r="AK477" s="166"/>
      <c r="AL477" s="166"/>
      <c r="AM477" s="166"/>
    </row>
    <row r="478" spans="1:39" s="167" customFormat="1" ht="12.75" customHeight="1">
      <c r="A478" s="166"/>
      <c r="B478" s="166"/>
      <c r="C478" s="166"/>
      <c r="D478" s="166"/>
      <c r="E478" s="166"/>
      <c r="F478" s="166"/>
      <c r="G478" s="166"/>
      <c r="H478" s="166"/>
      <c r="I478" s="166"/>
      <c r="J478" s="166"/>
      <c r="K478" s="166"/>
      <c r="L478" s="166"/>
      <c r="M478" s="166"/>
      <c r="N478" s="166"/>
      <c r="O478" s="166"/>
      <c r="P478" s="166"/>
      <c r="Q478" s="166"/>
      <c r="R478" s="166"/>
      <c r="S478" s="166"/>
      <c r="T478" s="166"/>
      <c r="U478" s="166"/>
      <c r="V478" s="166"/>
      <c r="W478" s="166"/>
      <c r="X478" s="166"/>
      <c r="Y478" s="166"/>
      <c r="Z478" s="166"/>
      <c r="AA478" s="166"/>
      <c r="AB478" s="166"/>
      <c r="AC478" s="166"/>
      <c r="AD478" s="166"/>
      <c r="AE478" s="166"/>
      <c r="AF478" s="166"/>
      <c r="AG478" s="166"/>
      <c r="AH478" s="166"/>
      <c r="AI478" s="166"/>
      <c r="AJ478" s="166"/>
      <c r="AK478" s="166"/>
      <c r="AL478" s="166"/>
      <c r="AM478" s="166"/>
    </row>
    <row r="479" spans="1:39" s="167" customFormat="1" ht="12.75" customHeight="1">
      <c r="A479" s="166"/>
      <c r="B479" s="166"/>
      <c r="C479" s="166"/>
      <c r="D479" s="166"/>
      <c r="E479" s="166"/>
      <c r="F479" s="166"/>
      <c r="G479" s="166"/>
      <c r="H479" s="166"/>
      <c r="I479" s="166"/>
      <c r="J479" s="166"/>
      <c r="K479" s="166"/>
      <c r="L479" s="166"/>
      <c r="M479" s="166"/>
      <c r="N479" s="166"/>
      <c r="O479" s="166"/>
      <c r="P479" s="166"/>
      <c r="Q479" s="166"/>
      <c r="R479" s="166"/>
      <c r="S479" s="166"/>
      <c r="T479" s="166"/>
      <c r="U479" s="166"/>
      <c r="V479" s="166"/>
      <c r="W479" s="166"/>
      <c r="X479" s="166"/>
      <c r="Y479" s="166"/>
      <c r="Z479" s="166"/>
      <c r="AA479" s="166"/>
      <c r="AB479" s="166"/>
      <c r="AC479" s="166"/>
      <c r="AD479" s="166"/>
      <c r="AE479" s="166"/>
      <c r="AF479" s="166"/>
      <c r="AG479" s="166"/>
      <c r="AH479" s="166"/>
      <c r="AI479" s="166"/>
      <c r="AJ479" s="166"/>
      <c r="AK479" s="166"/>
      <c r="AL479" s="166"/>
      <c r="AM479" s="166"/>
    </row>
    <row r="480" spans="1:39" s="167" customFormat="1" ht="12.75" customHeight="1">
      <c r="A480" s="166"/>
      <c r="B480" s="166"/>
      <c r="C480" s="166"/>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166"/>
      <c r="AL480" s="166"/>
      <c r="AM480" s="166"/>
    </row>
    <row r="481" spans="1:39" s="167" customFormat="1" ht="12.75" customHeight="1">
      <c r="A481" s="166"/>
      <c r="B481" s="166"/>
      <c r="C481" s="166"/>
      <c r="D481" s="166"/>
      <c r="E481" s="166"/>
      <c r="F481" s="166"/>
      <c r="G481" s="166"/>
      <c r="H481" s="166"/>
      <c r="I481" s="166"/>
      <c r="J481" s="166"/>
      <c r="K481" s="166"/>
      <c r="L481" s="166"/>
      <c r="M481" s="166"/>
      <c r="N481" s="166"/>
      <c r="O481" s="166"/>
      <c r="P481" s="166"/>
      <c r="Q481" s="166"/>
      <c r="R481" s="166"/>
      <c r="S481" s="166"/>
      <c r="T481" s="166"/>
      <c r="U481" s="166"/>
      <c r="V481" s="166"/>
      <c r="W481" s="166"/>
      <c r="X481" s="166"/>
      <c r="Y481" s="166"/>
      <c r="Z481" s="166"/>
      <c r="AA481" s="166"/>
      <c r="AB481" s="166"/>
      <c r="AC481" s="166"/>
      <c r="AD481" s="166"/>
      <c r="AE481" s="166"/>
      <c r="AF481" s="166"/>
      <c r="AG481" s="166"/>
      <c r="AH481" s="166"/>
      <c r="AI481" s="166"/>
      <c r="AJ481" s="166"/>
      <c r="AK481" s="166"/>
      <c r="AL481" s="166"/>
      <c r="AM481" s="166"/>
    </row>
    <row r="482" spans="1:39" s="167" customFormat="1" ht="12.75" customHeight="1">
      <c r="A482" s="166"/>
      <c r="B482" s="166"/>
      <c r="C482" s="166"/>
      <c r="D482" s="166"/>
      <c r="E482" s="166"/>
      <c r="F482" s="166"/>
      <c r="G482" s="166"/>
      <c r="H482" s="166"/>
      <c r="I482" s="166"/>
      <c r="J482" s="166"/>
      <c r="K482" s="166"/>
      <c r="L482" s="166"/>
      <c r="M482" s="166"/>
      <c r="N482" s="166"/>
      <c r="O482" s="166"/>
      <c r="P482" s="166"/>
      <c r="Q482" s="166"/>
      <c r="R482" s="166"/>
      <c r="S482" s="166"/>
      <c r="T482" s="166"/>
      <c r="U482" s="166"/>
      <c r="V482" s="166"/>
      <c r="W482" s="166"/>
      <c r="X482" s="166"/>
      <c r="Y482" s="166"/>
      <c r="Z482" s="166"/>
      <c r="AA482" s="166"/>
      <c r="AB482" s="166"/>
      <c r="AC482" s="166"/>
      <c r="AD482" s="166"/>
      <c r="AE482" s="166"/>
      <c r="AF482" s="166"/>
      <c r="AG482" s="166"/>
      <c r="AH482" s="166"/>
      <c r="AI482" s="166"/>
      <c r="AJ482" s="166"/>
      <c r="AK482" s="166"/>
      <c r="AL482" s="166"/>
      <c r="AM482" s="166"/>
    </row>
    <row r="483" spans="1:39" s="167" customFormat="1" ht="12.75" customHeight="1">
      <c r="A483" s="166"/>
      <c r="B483" s="166"/>
      <c r="C483" s="166"/>
      <c r="D483" s="166"/>
      <c r="E483" s="166"/>
      <c r="F483" s="166"/>
      <c r="G483" s="166"/>
      <c r="H483" s="166"/>
      <c r="I483" s="166"/>
      <c r="J483" s="166"/>
      <c r="K483" s="166"/>
      <c r="L483" s="166"/>
      <c r="M483" s="166"/>
      <c r="N483" s="166"/>
      <c r="O483" s="166"/>
      <c r="P483" s="166"/>
      <c r="Q483" s="166"/>
      <c r="R483" s="166"/>
      <c r="S483" s="166"/>
      <c r="T483" s="166"/>
      <c r="U483" s="166"/>
      <c r="V483" s="166"/>
      <c r="W483" s="166"/>
      <c r="X483" s="166"/>
      <c r="Y483" s="166"/>
      <c r="Z483" s="166"/>
      <c r="AA483" s="166"/>
      <c r="AB483" s="166"/>
      <c r="AC483" s="166"/>
      <c r="AD483" s="166"/>
      <c r="AE483" s="166"/>
      <c r="AF483" s="166"/>
      <c r="AG483" s="166"/>
      <c r="AH483" s="166"/>
      <c r="AI483" s="166"/>
      <c r="AJ483" s="166"/>
      <c r="AK483" s="166"/>
      <c r="AL483" s="166"/>
      <c r="AM483" s="166"/>
    </row>
    <row r="484" spans="1:39" s="167" customFormat="1" ht="12.75" customHeight="1">
      <c r="A484" s="166"/>
      <c r="B484" s="166"/>
      <c r="C484" s="166"/>
      <c r="D484" s="166"/>
      <c r="E484" s="166"/>
      <c r="F484" s="166"/>
      <c r="G484" s="166"/>
      <c r="H484" s="166"/>
      <c r="I484" s="166"/>
      <c r="J484" s="166"/>
      <c r="K484" s="166"/>
      <c r="L484" s="166"/>
      <c r="M484" s="166"/>
      <c r="N484" s="166"/>
      <c r="O484" s="166"/>
      <c r="P484" s="166"/>
      <c r="Q484" s="166"/>
      <c r="R484" s="166"/>
      <c r="S484" s="166"/>
      <c r="T484" s="166"/>
      <c r="U484" s="166"/>
      <c r="V484" s="166"/>
      <c r="W484" s="166"/>
      <c r="X484" s="166"/>
      <c r="Y484" s="166"/>
      <c r="Z484" s="166"/>
      <c r="AA484" s="166"/>
      <c r="AB484" s="166"/>
      <c r="AC484" s="166"/>
      <c r="AD484" s="166"/>
      <c r="AE484" s="166"/>
      <c r="AF484" s="166"/>
      <c r="AG484" s="166"/>
      <c r="AH484" s="166"/>
      <c r="AI484" s="166"/>
      <c r="AJ484" s="166"/>
      <c r="AK484" s="166"/>
      <c r="AL484" s="166"/>
      <c r="AM484" s="166"/>
    </row>
    <row r="485" spans="1:39" s="167" customFormat="1" ht="12.75" customHeight="1">
      <c r="A485" s="166"/>
      <c r="B485" s="166"/>
      <c r="C485" s="166"/>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166"/>
      <c r="Z485" s="166"/>
      <c r="AA485" s="166"/>
      <c r="AB485" s="166"/>
      <c r="AC485" s="166"/>
      <c r="AD485" s="166"/>
      <c r="AE485" s="166"/>
      <c r="AF485" s="166"/>
      <c r="AG485" s="166"/>
      <c r="AH485" s="166"/>
      <c r="AI485" s="166"/>
      <c r="AJ485" s="166"/>
      <c r="AK485" s="166"/>
      <c r="AL485" s="166"/>
      <c r="AM485" s="166"/>
    </row>
    <row r="486" spans="1:39" s="167" customFormat="1" ht="12.75" customHeight="1">
      <c r="A486" s="166"/>
      <c r="B486" s="166"/>
      <c r="C486" s="166"/>
      <c r="D486" s="166"/>
      <c r="E486" s="166"/>
      <c r="F486" s="166"/>
      <c r="G486" s="166"/>
      <c r="H486" s="166"/>
      <c r="I486" s="166"/>
      <c r="J486" s="166"/>
      <c r="K486" s="166"/>
      <c r="L486" s="166"/>
      <c r="M486" s="166"/>
      <c r="N486" s="166"/>
      <c r="O486" s="166"/>
      <c r="P486" s="166"/>
      <c r="Q486" s="166"/>
      <c r="R486" s="166"/>
      <c r="S486" s="166"/>
      <c r="T486" s="166"/>
      <c r="U486" s="166"/>
      <c r="V486" s="166"/>
      <c r="W486" s="166"/>
      <c r="X486" s="166"/>
      <c r="Y486" s="166"/>
      <c r="Z486" s="166"/>
      <c r="AA486" s="166"/>
      <c r="AB486" s="166"/>
      <c r="AC486" s="166"/>
      <c r="AD486" s="166"/>
      <c r="AE486" s="166"/>
      <c r="AF486" s="166"/>
      <c r="AG486" s="166"/>
      <c r="AH486" s="166"/>
      <c r="AI486" s="166"/>
      <c r="AJ486" s="166"/>
      <c r="AK486" s="166"/>
      <c r="AL486" s="166"/>
      <c r="AM486" s="166"/>
    </row>
    <row r="487" spans="1:39" s="167" customFormat="1" ht="12.75" customHeight="1">
      <c r="A487" s="166"/>
      <c r="B487" s="166"/>
      <c r="C487" s="166"/>
      <c r="D487" s="166"/>
      <c r="E487" s="166"/>
      <c r="F487" s="166"/>
      <c r="G487" s="166"/>
      <c r="H487" s="166"/>
      <c r="I487" s="166"/>
      <c r="J487" s="166"/>
      <c r="K487" s="166"/>
      <c r="L487" s="166"/>
      <c r="M487" s="166"/>
      <c r="N487" s="166"/>
      <c r="O487" s="166"/>
      <c r="P487" s="166"/>
      <c r="Q487" s="166"/>
      <c r="R487" s="166"/>
      <c r="S487" s="166"/>
      <c r="T487" s="166"/>
      <c r="U487" s="166"/>
      <c r="V487" s="166"/>
      <c r="W487" s="166"/>
      <c r="X487" s="166"/>
      <c r="Y487" s="166"/>
      <c r="Z487" s="166"/>
      <c r="AA487" s="166"/>
      <c r="AB487" s="166"/>
      <c r="AC487" s="166"/>
      <c r="AD487" s="166"/>
      <c r="AE487" s="166"/>
      <c r="AF487" s="166"/>
      <c r="AG487" s="166"/>
      <c r="AH487" s="166"/>
      <c r="AI487" s="166"/>
      <c r="AJ487" s="166"/>
      <c r="AK487" s="166"/>
      <c r="AL487" s="166"/>
      <c r="AM487" s="166"/>
    </row>
    <row r="488" spans="1:39" s="167" customFormat="1" ht="12.75" customHeight="1">
      <c r="A488" s="166"/>
      <c r="B488" s="166"/>
      <c r="C488" s="166"/>
      <c r="D488" s="166"/>
      <c r="E488" s="166"/>
      <c r="F488" s="166"/>
      <c r="G488" s="166"/>
      <c r="H488" s="166"/>
      <c r="I488" s="166"/>
      <c r="J488" s="166"/>
      <c r="K488" s="166"/>
      <c r="L488" s="166"/>
      <c r="M488" s="166"/>
      <c r="N488" s="166"/>
      <c r="O488" s="166"/>
      <c r="P488" s="166"/>
      <c r="Q488" s="166"/>
      <c r="R488" s="166"/>
      <c r="S488" s="166"/>
      <c r="T488" s="166"/>
      <c r="U488" s="166"/>
      <c r="V488" s="166"/>
      <c r="W488" s="166"/>
      <c r="X488" s="166"/>
      <c r="Y488" s="166"/>
      <c r="Z488" s="166"/>
      <c r="AA488" s="166"/>
      <c r="AB488" s="166"/>
      <c r="AC488" s="166"/>
      <c r="AD488" s="166"/>
      <c r="AE488" s="166"/>
      <c r="AF488" s="166"/>
      <c r="AG488" s="166"/>
      <c r="AH488" s="166"/>
      <c r="AI488" s="166"/>
      <c r="AJ488" s="166"/>
      <c r="AK488" s="166"/>
      <c r="AL488" s="166"/>
      <c r="AM488" s="166"/>
    </row>
    <row r="489" spans="1:39" s="167" customFormat="1" ht="12.75" customHeight="1">
      <c r="A489" s="166"/>
      <c r="B489" s="166"/>
      <c r="C489" s="166"/>
      <c r="D489" s="166"/>
      <c r="E489" s="166"/>
      <c r="F489" s="166"/>
      <c r="G489" s="166"/>
      <c r="H489" s="166"/>
      <c r="I489" s="166"/>
      <c r="J489" s="166"/>
      <c r="K489" s="166"/>
      <c r="L489" s="166"/>
      <c r="M489" s="166"/>
      <c r="N489" s="166"/>
      <c r="O489" s="166"/>
      <c r="P489" s="166"/>
      <c r="Q489" s="166"/>
      <c r="R489" s="166"/>
      <c r="S489" s="166"/>
      <c r="T489" s="166"/>
      <c r="U489" s="166"/>
      <c r="V489" s="166"/>
      <c r="W489" s="166"/>
      <c r="X489" s="166"/>
      <c r="Y489" s="166"/>
      <c r="Z489" s="166"/>
      <c r="AA489" s="166"/>
      <c r="AB489" s="166"/>
      <c r="AC489" s="166"/>
      <c r="AD489" s="166"/>
      <c r="AE489" s="166"/>
      <c r="AF489" s="166"/>
      <c r="AG489" s="166"/>
      <c r="AH489" s="166"/>
      <c r="AI489" s="166"/>
      <c r="AJ489" s="166"/>
      <c r="AK489" s="166"/>
      <c r="AL489" s="166"/>
      <c r="AM489" s="166"/>
    </row>
    <row r="490" spans="1:39" s="167" customFormat="1" ht="12.75" customHeight="1">
      <c r="A490" s="166"/>
      <c r="B490" s="166"/>
      <c r="C490" s="166"/>
      <c r="D490" s="166"/>
      <c r="E490" s="166"/>
      <c r="F490" s="166"/>
      <c r="G490" s="166"/>
      <c r="H490" s="166"/>
      <c r="I490" s="166"/>
      <c r="J490" s="166"/>
      <c r="K490" s="166"/>
      <c r="L490" s="166"/>
      <c r="M490" s="166"/>
      <c r="N490" s="166"/>
      <c r="O490" s="166"/>
      <c r="P490" s="166"/>
      <c r="Q490" s="166"/>
      <c r="R490" s="166"/>
      <c r="S490" s="166"/>
      <c r="T490" s="166"/>
      <c r="U490" s="166"/>
      <c r="V490" s="166"/>
      <c r="W490" s="166"/>
      <c r="X490" s="166"/>
      <c r="Y490" s="166"/>
      <c r="Z490" s="166"/>
      <c r="AA490" s="166"/>
      <c r="AB490" s="166"/>
      <c r="AC490" s="166"/>
      <c r="AD490" s="166"/>
      <c r="AE490" s="166"/>
      <c r="AF490" s="166"/>
      <c r="AG490" s="166"/>
      <c r="AH490" s="166"/>
      <c r="AI490" s="166"/>
      <c r="AJ490" s="166"/>
      <c r="AK490" s="166"/>
      <c r="AL490" s="166"/>
      <c r="AM490" s="166"/>
    </row>
    <row r="491" spans="1:39" s="167" customFormat="1" ht="12.75" customHeight="1">
      <c r="A491" s="166"/>
      <c r="B491" s="166"/>
      <c r="C491" s="166"/>
      <c r="D491" s="166"/>
      <c r="E491" s="166"/>
      <c r="F491" s="166"/>
      <c r="G491" s="166"/>
      <c r="H491" s="166"/>
      <c r="I491" s="166"/>
      <c r="J491" s="166"/>
      <c r="K491" s="166"/>
      <c r="L491" s="166"/>
      <c r="M491" s="166"/>
      <c r="N491" s="166"/>
      <c r="O491" s="166"/>
      <c r="P491" s="166"/>
      <c r="Q491" s="166"/>
      <c r="R491" s="166"/>
      <c r="S491" s="166"/>
      <c r="T491" s="166"/>
      <c r="U491" s="166"/>
      <c r="V491" s="166"/>
      <c r="W491" s="166"/>
      <c r="X491" s="166"/>
      <c r="Y491" s="166"/>
      <c r="Z491" s="166"/>
      <c r="AA491" s="166"/>
      <c r="AB491" s="166"/>
      <c r="AC491" s="166"/>
      <c r="AD491" s="166"/>
      <c r="AE491" s="166"/>
      <c r="AF491" s="166"/>
      <c r="AG491" s="166"/>
      <c r="AH491" s="166"/>
      <c r="AI491" s="166"/>
      <c r="AJ491" s="166"/>
      <c r="AK491" s="166"/>
      <c r="AL491" s="166"/>
      <c r="AM491" s="166"/>
    </row>
    <row r="492" spans="1:39" s="167" customFormat="1" ht="12.75" customHeight="1">
      <c r="A492" s="166"/>
      <c r="B492" s="166"/>
      <c r="C492" s="166"/>
      <c r="D492" s="166"/>
      <c r="E492" s="166"/>
      <c r="F492" s="166"/>
      <c r="G492" s="166"/>
      <c r="H492" s="166"/>
      <c r="I492" s="166"/>
      <c r="J492" s="166"/>
      <c r="K492" s="166"/>
      <c r="L492" s="166"/>
      <c r="M492" s="166"/>
      <c r="N492" s="166"/>
      <c r="O492" s="166"/>
      <c r="P492" s="166"/>
      <c r="Q492" s="166"/>
      <c r="R492" s="166"/>
      <c r="S492" s="166"/>
      <c r="T492" s="166"/>
      <c r="U492" s="166"/>
      <c r="V492" s="166"/>
      <c r="W492" s="166"/>
      <c r="X492" s="166"/>
      <c r="Y492" s="166"/>
      <c r="Z492" s="166"/>
      <c r="AA492" s="166"/>
      <c r="AB492" s="166"/>
      <c r="AC492" s="166"/>
      <c r="AD492" s="166"/>
      <c r="AE492" s="166"/>
      <c r="AF492" s="166"/>
      <c r="AG492" s="166"/>
      <c r="AH492" s="166"/>
      <c r="AI492" s="166"/>
      <c r="AJ492" s="166"/>
      <c r="AK492" s="166"/>
      <c r="AL492" s="166"/>
      <c r="AM492" s="166"/>
    </row>
    <row r="493" spans="1:39" s="167" customFormat="1" ht="12.75" customHeight="1">
      <c r="A493" s="166"/>
      <c r="B493" s="166"/>
      <c r="C493" s="166"/>
      <c r="D493" s="166"/>
      <c r="E493" s="166"/>
      <c r="F493" s="166"/>
      <c r="G493" s="166"/>
      <c r="H493" s="166"/>
      <c r="I493" s="166"/>
      <c r="J493" s="166"/>
      <c r="K493" s="166"/>
      <c r="L493" s="166"/>
      <c r="M493" s="166"/>
      <c r="N493" s="166"/>
      <c r="O493" s="166"/>
      <c r="P493" s="166"/>
      <c r="Q493" s="166"/>
      <c r="R493" s="166"/>
      <c r="S493" s="166"/>
      <c r="T493" s="166"/>
      <c r="U493" s="166"/>
      <c r="V493" s="166"/>
      <c r="W493" s="166"/>
      <c r="X493" s="166"/>
      <c r="Y493" s="166"/>
      <c r="Z493" s="166"/>
      <c r="AA493" s="166"/>
      <c r="AB493" s="166"/>
      <c r="AC493" s="166"/>
      <c r="AD493" s="166"/>
      <c r="AE493" s="166"/>
      <c r="AF493" s="166"/>
      <c r="AG493" s="166"/>
      <c r="AH493" s="166"/>
      <c r="AI493" s="166"/>
      <c r="AJ493" s="166"/>
      <c r="AK493" s="166"/>
      <c r="AL493" s="166"/>
      <c r="AM493" s="166"/>
    </row>
    <row r="494" spans="1:39" s="167" customFormat="1" ht="12.75" customHeight="1">
      <c r="A494" s="166"/>
      <c r="B494" s="166"/>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6"/>
      <c r="Z494" s="166"/>
      <c r="AA494" s="166"/>
      <c r="AB494" s="166"/>
      <c r="AC494" s="166"/>
      <c r="AD494" s="166"/>
      <c r="AE494" s="166"/>
      <c r="AF494" s="166"/>
      <c r="AG494" s="166"/>
      <c r="AH494" s="166"/>
      <c r="AI494" s="166"/>
      <c r="AJ494" s="166"/>
      <c r="AK494" s="166"/>
      <c r="AL494" s="166"/>
      <c r="AM494" s="166"/>
    </row>
    <row r="495" spans="1:39" s="167" customFormat="1" ht="12.75" customHeight="1">
      <c r="A495" s="166"/>
      <c r="B495" s="166"/>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66"/>
    </row>
    <row r="496" spans="1:39" s="167" customFormat="1" ht="12.75" customHeight="1">
      <c r="A496" s="166"/>
      <c r="B496" s="166"/>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c r="AI496" s="166"/>
      <c r="AJ496" s="166"/>
      <c r="AK496" s="166"/>
      <c r="AL496" s="166"/>
      <c r="AM496" s="166"/>
    </row>
    <row r="497" spans="1:39" s="167" customFormat="1" ht="12.75" customHeight="1">
      <c r="A497" s="166"/>
      <c r="B497" s="166"/>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c r="AI497" s="166"/>
      <c r="AJ497" s="166"/>
      <c r="AK497" s="166"/>
      <c r="AL497" s="166"/>
      <c r="AM497" s="166"/>
    </row>
    <row r="498" spans="1:39" s="167" customFormat="1" ht="12.75" customHeight="1">
      <c r="A498" s="166"/>
      <c r="B498" s="166"/>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c r="AH498" s="166"/>
      <c r="AI498" s="166"/>
      <c r="AJ498" s="166"/>
      <c r="AK498" s="166"/>
      <c r="AL498" s="166"/>
      <c r="AM498" s="166"/>
    </row>
    <row r="499" spans="1:39" s="167" customFormat="1" ht="12.75" customHeight="1">
      <c r="A499" s="166"/>
      <c r="B499" s="166"/>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c r="AH499" s="166"/>
      <c r="AI499" s="166"/>
      <c r="AJ499" s="166"/>
      <c r="AK499" s="166"/>
      <c r="AL499" s="166"/>
      <c r="AM499" s="166"/>
    </row>
    <row r="500" spans="1:39" s="167" customFormat="1" ht="12.75" customHeight="1">
      <c r="A500" s="166"/>
      <c r="B500" s="166"/>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c r="Z500" s="166"/>
      <c r="AA500" s="166"/>
      <c r="AB500" s="166"/>
      <c r="AC500" s="166"/>
      <c r="AD500" s="166"/>
      <c r="AE500" s="166"/>
      <c r="AF500" s="166"/>
      <c r="AG500" s="166"/>
      <c r="AH500" s="166"/>
      <c r="AI500" s="166"/>
      <c r="AJ500" s="166"/>
      <c r="AK500" s="166"/>
      <c r="AL500" s="166"/>
      <c r="AM500" s="166"/>
    </row>
    <row r="501" spans="1:39" s="167" customFormat="1" ht="12.75" customHeight="1">
      <c r="A501" s="166"/>
      <c r="B501" s="166"/>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c r="AI501" s="166"/>
      <c r="AJ501" s="166"/>
      <c r="AK501" s="166"/>
      <c r="AL501" s="166"/>
      <c r="AM501" s="166"/>
    </row>
    <row r="502" spans="1:39" s="167" customFormat="1" ht="12.75" customHeight="1">
      <c r="A502" s="166"/>
      <c r="B502" s="166"/>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c r="Z502" s="166"/>
      <c r="AA502" s="166"/>
      <c r="AB502" s="166"/>
      <c r="AC502" s="166"/>
      <c r="AD502" s="166"/>
      <c r="AE502" s="166"/>
      <c r="AF502" s="166"/>
      <c r="AG502" s="166"/>
      <c r="AH502" s="166"/>
      <c r="AI502" s="166"/>
      <c r="AJ502" s="166"/>
      <c r="AK502" s="166"/>
      <c r="AL502" s="166"/>
      <c r="AM502" s="166"/>
    </row>
    <row r="503" spans="1:39" s="167" customFormat="1" ht="12.75" customHeight="1">
      <c r="A503" s="166"/>
      <c r="B503" s="166"/>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166"/>
      <c r="AL503" s="166"/>
      <c r="AM503" s="166"/>
    </row>
    <row r="504" spans="1:39" s="167" customFormat="1" ht="12.75" customHeight="1">
      <c r="A504" s="166"/>
      <c r="B504" s="166"/>
      <c r="C504" s="166"/>
      <c r="D504" s="166"/>
      <c r="E504" s="166"/>
      <c r="F504" s="166"/>
      <c r="G504" s="166"/>
      <c r="H504" s="166"/>
      <c r="I504" s="166"/>
      <c r="J504" s="166"/>
      <c r="K504" s="166"/>
      <c r="L504" s="166"/>
      <c r="M504" s="166"/>
      <c r="N504" s="166"/>
      <c r="O504" s="166"/>
      <c r="P504" s="166"/>
      <c r="Q504" s="166"/>
      <c r="R504" s="166"/>
      <c r="S504" s="166"/>
      <c r="T504" s="166"/>
      <c r="U504" s="166"/>
      <c r="V504" s="166"/>
      <c r="W504" s="166"/>
      <c r="X504" s="166"/>
      <c r="Y504" s="166"/>
      <c r="Z504" s="166"/>
      <c r="AA504" s="166"/>
      <c r="AB504" s="166"/>
      <c r="AC504" s="166"/>
      <c r="AD504" s="166"/>
      <c r="AE504" s="166"/>
      <c r="AF504" s="166"/>
      <c r="AG504" s="166"/>
      <c r="AH504" s="166"/>
      <c r="AI504" s="166"/>
      <c r="AJ504" s="166"/>
      <c r="AK504" s="166"/>
      <c r="AL504" s="166"/>
      <c r="AM504" s="166"/>
    </row>
    <row r="505" spans="1:39" s="167" customFormat="1" ht="12.75" customHeight="1">
      <c r="A505" s="166"/>
      <c r="B505" s="166"/>
      <c r="C505" s="166"/>
      <c r="D505" s="166"/>
      <c r="E505" s="166"/>
      <c r="F505" s="166"/>
      <c r="G505" s="166"/>
      <c r="H505" s="166"/>
      <c r="I505" s="166"/>
      <c r="J505" s="166"/>
      <c r="K505" s="166"/>
      <c r="L505" s="166"/>
      <c r="M505" s="166"/>
      <c r="N505" s="166"/>
      <c r="O505" s="166"/>
      <c r="P505" s="166"/>
      <c r="Q505" s="166"/>
      <c r="R505" s="166"/>
      <c r="S505" s="166"/>
      <c r="T505" s="166"/>
      <c r="U505" s="166"/>
      <c r="V505" s="166"/>
      <c r="W505" s="166"/>
      <c r="X505" s="166"/>
      <c r="Y505" s="166"/>
      <c r="Z505" s="166"/>
      <c r="AA505" s="166"/>
      <c r="AB505" s="166"/>
      <c r="AC505" s="166"/>
      <c r="AD505" s="166"/>
      <c r="AE505" s="166"/>
      <c r="AF505" s="166"/>
      <c r="AG505" s="166"/>
      <c r="AH505" s="166"/>
      <c r="AI505" s="166"/>
      <c r="AJ505" s="166"/>
      <c r="AK505" s="166"/>
      <c r="AL505" s="166"/>
      <c r="AM505" s="166"/>
    </row>
    <row r="506" spans="1:39" s="167" customFormat="1" ht="12.75" customHeight="1">
      <c r="A506" s="166"/>
      <c r="B506" s="166"/>
      <c r="C506" s="166"/>
      <c r="D506" s="166"/>
      <c r="E506" s="166"/>
      <c r="F506" s="166"/>
      <c r="G506" s="166"/>
      <c r="H506" s="166"/>
      <c r="I506" s="166"/>
      <c r="J506" s="166"/>
      <c r="K506" s="166"/>
      <c r="L506" s="166"/>
      <c r="M506" s="166"/>
      <c r="N506" s="166"/>
      <c r="O506" s="166"/>
      <c r="P506" s="166"/>
      <c r="Q506" s="166"/>
      <c r="R506" s="166"/>
      <c r="S506" s="166"/>
      <c r="T506" s="166"/>
      <c r="U506" s="166"/>
      <c r="V506" s="166"/>
      <c r="W506" s="166"/>
      <c r="X506" s="166"/>
      <c r="Y506" s="166"/>
      <c r="Z506" s="166"/>
      <c r="AA506" s="166"/>
      <c r="AB506" s="166"/>
      <c r="AC506" s="166"/>
      <c r="AD506" s="166"/>
      <c r="AE506" s="166"/>
      <c r="AF506" s="166"/>
      <c r="AG506" s="166"/>
      <c r="AH506" s="166"/>
      <c r="AI506" s="166"/>
      <c r="AJ506" s="166"/>
      <c r="AK506" s="166"/>
      <c r="AL506" s="166"/>
      <c r="AM506" s="166"/>
    </row>
    <row r="507" spans="1:39" s="167" customFormat="1" ht="12.75" customHeight="1">
      <c r="A507" s="166"/>
      <c r="B507" s="166"/>
      <c r="C507" s="166"/>
      <c r="D507" s="166"/>
      <c r="E507" s="166"/>
      <c r="F507" s="166"/>
      <c r="G507" s="166"/>
      <c r="H507" s="166"/>
      <c r="I507" s="166"/>
      <c r="J507" s="166"/>
      <c r="K507" s="166"/>
      <c r="L507" s="166"/>
      <c r="M507" s="166"/>
      <c r="N507" s="166"/>
      <c r="O507" s="166"/>
      <c r="P507" s="166"/>
      <c r="Q507" s="166"/>
      <c r="R507" s="166"/>
      <c r="S507" s="166"/>
      <c r="T507" s="166"/>
      <c r="U507" s="166"/>
      <c r="V507" s="166"/>
      <c r="W507" s="166"/>
      <c r="X507" s="166"/>
      <c r="Y507" s="166"/>
      <c r="Z507" s="166"/>
      <c r="AA507" s="166"/>
      <c r="AB507" s="166"/>
      <c r="AC507" s="166"/>
      <c r="AD507" s="166"/>
      <c r="AE507" s="166"/>
      <c r="AF507" s="166"/>
      <c r="AG507" s="166"/>
      <c r="AH507" s="166"/>
      <c r="AI507" s="166"/>
      <c r="AJ507" s="166"/>
      <c r="AK507" s="166"/>
      <c r="AL507" s="166"/>
      <c r="AM507" s="166"/>
    </row>
    <row r="508" spans="1:39" s="167" customFormat="1" ht="12.75" customHeight="1">
      <c r="A508" s="166"/>
      <c r="B508" s="166"/>
      <c r="C508" s="166"/>
      <c r="D508" s="166"/>
      <c r="E508" s="166"/>
      <c r="F508" s="166"/>
      <c r="G508" s="166"/>
      <c r="H508" s="166"/>
      <c r="I508" s="166"/>
      <c r="J508" s="166"/>
      <c r="K508" s="166"/>
      <c r="L508" s="166"/>
      <c r="M508" s="166"/>
      <c r="N508" s="166"/>
      <c r="O508" s="166"/>
      <c r="P508" s="166"/>
      <c r="Q508" s="166"/>
      <c r="R508" s="166"/>
      <c r="S508" s="166"/>
      <c r="T508" s="166"/>
      <c r="U508" s="166"/>
      <c r="V508" s="166"/>
      <c r="W508" s="166"/>
      <c r="X508" s="166"/>
      <c r="Y508" s="166"/>
      <c r="Z508" s="166"/>
      <c r="AA508" s="166"/>
      <c r="AB508" s="166"/>
      <c r="AC508" s="166"/>
      <c r="AD508" s="166"/>
      <c r="AE508" s="166"/>
      <c r="AF508" s="166"/>
      <c r="AG508" s="166"/>
      <c r="AH508" s="166"/>
      <c r="AI508" s="166"/>
      <c r="AJ508" s="166"/>
      <c r="AK508" s="166"/>
      <c r="AL508" s="166"/>
      <c r="AM508" s="166"/>
    </row>
    <row r="509" spans="1:39" s="167" customFormat="1" ht="12.75" customHeight="1">
      <c r="A509" s="166"/>
      <c r="B509" s="166"/>
      <c r="C509" s="166"/>
      <c r="D509" s="166"/>
      <c r="E509" s="166"/>
      <c r="F509" s="166"/>
      <c r="G509" s="166"/>
      <c r="H509" s="166"/>
      <c r="I509" s="166"/>
      <c r="J509" s="166"/>
      <c r="K509" s="166"/>
      <c r="L509" s="166"/>
      <c r="M509" s="166"/>
      <c r="N509" s="166"/>
      <c r="O509" s="166"/>
      <c r="P509" s="166"/>
      <c r="Q509" s="166"/>
      <c r="R509" s="166"/>
      <c r="S509" s="166"/>
      <c r="T509" s="166"/>
      <c r="U509" s="166"/>
      <c r="V509" s="166"/>
      <c r="W509" s="166"/>
      <c r="X509" s="166"/>
      <c r="Y509" s="166"/>
      <c r="Z509" s="166"/>
      <c r="AA509" s="166"/>
      <c r="AB509" s="166"/>
      <c r="AC509" s="166"/>
      <c r="AD509" s="166"/>
      <c r="AE509" s="166"/>
      <c r="AF509" s="166"/>
      <c r="AG509" s="166"/>
      <c r="AH509" s="166"/>
      <c r="AI509" s="166"/>
      <c r="AJ509" s="166"/>
      <c r="AK509" s="166"/>
      <c r="AL509" s="166"/>
      <c r="AM509" s="166"/>
    </row>
    <row r="510" spans="1:39" s="167" customFormat="1" ht="12.75" customHeight="1">
      <c r="A510" s="166"/>
      <c r="B510" s="166"/>
      <c r="C510" s="166"/>
      <c r="D510" s="166"/>
      <c r="E510" s="166"/>
      <c r="F510" s="166"/>
      <c r="G510" s="166"/>
      <c r="H510" s="166"/>
      <c r="I510" s="166"/>
      <c r="J510" s="166"/>
      <c r="K510" s="166"/>
      <c r="L510" s="166"/>
      <c r="M510" s="166"/>
      <c r="N510" s="166"/>
      <c r="O510" s="166"/>
      <c r="P510" s="166"/>
      <c r="Q510" s="166"/>
      <c r="R510" s="166"/>
      <c r="S510" s="166"/>
      <c r="T510" s="166"/>
      <c r="U510" s="166"/>
      <c r="V510" s="166"/>
      <c r="W510" s="166"/>
      <c r="X510" s="166"/>
      <c r="Y510" s="166"/>
      <c r="Z510" s="166"/>
      <c r="AA510" s="166"/>
      <c r="AB510" s="166"/>
      <c r="AC510" s="166"/>
      <c r="AD510" s="166"/>
      <c r="AE510" s="166"/>
      <c r="AF510" s="166"/>
      <c r="AG510" s="166"/>
      <c r="AH510" s="166"/>
      <c r="AI510" s="166"/>
      <c r="AJ510" s="166"/>
      <c r="AK510" s="166"/>
      <c r="AL510" s="166"/>
      <c r="AM510" s="166"/>
    </row>
    <row r="511" spans="1:39" s="167" customFormat="1" ht="12.75" customHeight="1">
      <c r="A511" s="166"/>
      <c r="B511" s="166"/>
      <c r="C511" s="166"/>
      <c r="D511" s="166"/>
      <c r="E511" s="166"/>
      <c r="F511" s="166"/>
      <c r="G511" s="166"/>
      <c r="H511" s="166"/>
      <c r="I511" s="166"/>
      <c r="J511" s="166"/>
      <c r="K511" s="166"/>
      <c r="L511" s="166"/>
      <c r="M511" s="166"/>
      <c r="N511" s="166"/>
      <c r="O511" s="166"/>
      <c r="P511" s="166"/>
      <c r="Q511" s="166"/>
      <c r="R511" s="166"/>
      <c r="S511" s="166"/>
      <c r="T511" s="166"/>
      <c r="U511" s="166"/>
      <c r="V511" s="166"/>
      <c r="W511" s="166"/>
      <c r="X511" s="166"/>
      <c r="Y511" s="166"/>
      <c r="Z511" s="166"/>
      <c r="AA511" s="166"/>
      <c r="AB511" s="166"/>
      <c r="AC511" s="166"/>
      <c r="AD511" s="166"/>
      <c r="AE511" s="166"/>
      <c r="AF511" s="166"/>
      <c r="AG511" s="166"/>
      <c r="AH511" s="166"/>
      <c r="AI511" s="166"/>
      <c r="AJ511" s="166"/>
      <c r="AK511" s="166"/>
      <c r="AL511" s="166"/>
      <c r="AM511" s="166"/>
    </row>
    <row r="512" spans="1:39" s="167" customFormat="1" ht="12.75" customHeight="1">
      <c r="A512" s="166"/>
      <c r="B512" s="166"/>
      <c r="C512" s="166"/>
      <c r="D512" s="166"/>
      <c r="E512" s="166"/>
      <c r="F512" s="166"/>
      <c r="G512" s="166"/>
      <c r="H512" s="166"/>
      <c r="I512" s="166"/>
      <c r="J512" s="166"/>
      <c r="K512" s="166"/>
      <c r="L512" s="166"/>
      <c r="M512" s="166"/>
      <c r="N512" s="166"/>
      <c r="O512" s="166"/>
      <c r="P512" s="166"/>
      <c r="Q512" s="166"/>
      <c r="R512" s="166"/>
      <c r="S512" s="166"/>
      <c r="T512" s="166"/>
      <c r="U512" s="166"/>
      <c r="V512" s="166"/>
      <c r="W512" s="166"/>
      <c r="X512" s="166"/>
      <c r="Y512" s="166"/>
      <c r="Z512" s="166"/>
      <c r="AA512" s="166"/>
      <c r="AB512" s="166"/>
      <c r="AC512" s="166"/>
      <c r="AD512" s="166"/>
      <c r="AE512" s="166"/>
      <c r="AF512" s="166"/>
      <c r="AG512" s="166"/>
      <c r="AH512" s="166"/>
      <c r="AI512" s="166"/>
      <c r="AJ512" s="166"/>
      <c r="AK512" s="166"/>
      <c r="AL512" s="166"/>
      <c r="AM512" s="166"/>
    </row>
    <row r="513" spans="1:39" s="167" customFormat="1" ht="12.75" customHeight="1">
      <c r="A513" s="166"/>
      <c r="B513" s="166"/>
      <c r="C513" s="166"/>
      <c r="D513" s="166"/>
      <c r="E513" s="166"/>
      <c r="F513" s="166"/>
      <c r="G513" s="166"/>
      <c r="H513" s="166"/>
      <c r="I513" s="166"/>
      <c r="J513" s="166"/>
      <c r="K513" s="166"/>
      <c r="L513" s="166"/>
      <c r="M513" s="166"/>
      <c r="N513" s="166"/>
      <c r="O513" s="166"/>
      <c r="P513" s="166"/>
      <c r="Q513" s="166"/>
      <c r="R513" s="166"/>
      <c r="S513" s="166"/>
      <c r="T513" s="166"/>
      <c r="U513" s="166"/>
      <c r="V513" s="166"/>
      <c r="W513" s="166"/>
      <c r="X513" s="166"/>
      <c r="Y513" s="166"/>
      <c r="Z513" s="166"/>
      <c r="AA513" s="166"/>
      <c r="AB513" s="166"/>
      <c r="AC513" s="166"/>
      <c r="AD513" s="166"/>
      <c r="AE513" s="166"/>
      <c r="AF513" s="166"/>
      <c r="AG513" s="166"/>
      <c r="AH513" s="166"/>
      <c r="AI513" s="166"/>
      <c r="AJ513" s="166"/>
      <c r="AK513" s="166"/>
      <c r="AL513" s="166"/>
      <c r="AM513" s="166"/>
    </row>
    <row r="514" spans="1:39" s="167" customFormat="1" ht="12.75" customHeight="1">
      <c r="A514" s="166"/>
      <c r="B514" s="166"/>
      <c r="C514" s="166"/>
      <c r="D514" s="166"/>
      <c r="E514" s="166"/>
      <c r="F514" s="166"/>
      <c r="G514" s="166"/>
      <c r="H514" s="166"/>
      <c r="I514" s="166"/>
      <c r="J514" s="166"/>
      <c r="K514" s="166"/>
      <c r="L514" s="166"/>
      <c r="M514" s="166"/>
      <c r="N514" s="166"/>
      <c r="O514" s="166"/>
      <c r="P514" s="166"/>
      <c r="Q514" s="166"/>
      <c r="R514" s="166"/>
      <c r="S514" s="166"/>
      <c r="T514" s="166"/>
      <c r="U514" s="166"/>
      <c r="V514" s="166"/>
      <c r="W514" s="166"/>
      <c r="X514" s="166"/>
      <c r="Y514" s="166"/>
      <c r="Z514" s="166"/>
      <c r="AA514" s="166"/>
      <c r="AB514" s="166"/>
      <c r="AC514" s="166"/>
      <c r="AD514" s="166"/>
      <c r="AE514" s="166"/>
      <c r="AF514" s="166"/>
      <c r="AG514" s="166"/>
      <c r="AH514" s="166"/>
      <c r="AI514" s="166"/>
      <c r="AJ514" s="166"/>
      <c r="AK514" s="166"/>
      <c r="AL514" s="166"/>
      <c r="AM514" s="166"/>
    </row>
    <row r="515" spans="1:39" s="167" customFormat="1" ht="12.75" customHeight="1">
      <c r="A515" s="166"/>
      <c r="B515" s="166"/>
      <c r="C515" s="166"/>
      <c r="D515" s="166"/>
      <c r="E515" s="166"/>
      <c r="F515" s="166"/>
      <c r="G515" s="166"/>
      <c r="H515" s="166"/>
      <c r="I515" s="166"/>
      <c r="J515" s="166"/>
      <c r="K515" s="166"/>
      <c r="L515" s="166"/>
      <c r="M515" s="166"/>
      <c r="N515" s="166"/>
      <c r="O515" s="166"/>
      <c r="P515" s="166"/>
      <c r="Q515" s="166"/>
      <c r="R515" s="166"/>
      <c r="S515" s="166"/>
      <c r="T515" s="166"/>
      <c r="U515" s="166"/>
      <c r="V515" s="166"/>
      <c r="W515" s="166"/>
      <c r="X515" s="166"/>
      <c r="Y515" s="166"/>
      <c r="Z515" s="166"/>
      <c r="AA515" s="166"/>
      <c r="AB515" s="166"/>
      <c r="AC515" s="166"/>
      <c r="AD515" s="166"/>
      <c r="AE515" s="166"/>
      <c r="AF515" s="166"/>
      <c r="AG515" s="166"/>
      <c r="AH515" s="166"/>
      <c r="AI515" s="166"/>
      <c r="AJ515" s="166"/>
      <c r="AK515" s="166"/>
      <c r="AL515" s="166"/>
      <c r="AM515" s="166"/>
    </row>
    <row r="516" spans="1:39" s="167" customFormat="1" ht="12.75" customHeight="1">
      <c r="A516" s="166"/>
      <c r="B516" s="166"/>
      <c r="C516" s="166"/>
      <c r="D516" s="166"/>
      <c r="E516" s="166"/>
      <c r="F516" s="166"/>
      <c r="G516" s="166"/>
      <c r="H516" s="166"/>
      <c r="I516" s="166"/>
      <c r="J516" s="166"/>
      <c r="K516" s="166"/>
      <c r="L516" s="166"/>
      <c r="M516" s="166"/>
      <c r="N516" s="166"/>
      <c r="O516" s="166"/>
      <c r="P516" s="166"/>
      <c r="Q516" s="166"/>
      <c r="R516" s="166"/>
      <c r="S516" s="166"/>
      <c r="T516" s="166"/>
      <c r="U516" s="166"/>
      <c r="V516" s="166"/>
      <c r="W516" s="166"/>
      <c r="X516" s="166"/>
      <c r="Y516" s="166"/>
      <c r="Z516" s="166"/>
      <c r="AA516" s="166"/>
      <c r="AB516" s="166"/>
      <c r="AC516" s="166"/>
      <c r="AD516" s="166"/>
      <c r="AE516" s="166"/>
      <c r="AF516" s="166"/>
      <c r="AG516" s="166"/>
      <c r="AH516" s="166"/>
      <c r="AI516" s="166"/>
      <c r="AJ516" s="166"/>
      <c r="AK516" s="166"/>
      <c r="AL516" s="166"/>
      <c r="AM516" s="166"/>
    </row>
    <row r="517" spans="1:39" s="167" customFormat="1" ht="12.75" customHeight="1">
      <c r="A517" s="166"/>
      <c r="B517" s="166"/>
      <c r="C517" s="166"/>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166"/>
      <c r="AL517" s="166"/>
      <c r="AM517" s="166"/>
    </row>
    <row r="518" spans="1:39" s="167" customFormat="1" ht="12.75" customHeight="1">
      <c r="A518" s="166"/>
      <c r="B518" s="166"/>
      <c r="C518" s="166"/>
      <c r="D518" s="166"/>
      <c r="E518" s="166"/>
      <c r="F518" s="166"/>
      <c r="G518" s="166"/>
      <c r="H518" s="166"/>
      <c r="I518" s="166"/>
      <c r="J518" s="166"/>
      <c r="K518" s="166"/>
      <c r="L518" s="166"/>
      <c r="M518" s="166"/>
      <c r="N518" s="166"/>
      <c r="O518" s="166"/>
      <c r="P518" s="166"/>
      <c r="Q518" s="166"/>
      <c r="R518" s="166"/>
      <c r="S518" s="166"/>
      <c r="T518" s="166"/>
      <c r="U518" s="166"/>
      <c r="V518" s="166"/>
      <c r="W518" s="166"/>
      <c r="X518" s="166"/>
      <c r="Y518" s="166"/>
      <c r="Z518" s="166"/>
      <c r="AA518" s="166"/>
      <c r="AB518" s="166"/>
      <c r="AC518" s="166"/>
      <c r="AD518" s="166"/>
      <c r="AE518" s="166"/>
      <c r="AF518" s="166"/>
      <c r="AG518" s="166"/>
      <c r="AH518" s="166"/>
      <c r="AI518" s="166"/>
      <c r="AJ518" s="166"/>
      <c r="AK518" s="166"/>
      <c r="AL518" s="166"/>
      <c r="AM518" s="166"/>
    </row>
    <row r="519" spans="1:39" s="167" customFormat="1" ht="12.75" customHeight="1">
      <c r="A519" s="166"/>
      <c r="B519" s="166"/>
      <c r="C519" s="166"/>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166"/>
      <c r="AL519" s="166"/>
      <c r="AM519" s="166"/>
    </row>
    <row r="520" spans="1:39" s="167" customFormat="1" ht="12.75" customHeight="1">
      <c r="A520" s="166"/>
      <c r="B520" s="166"/>
      <c r="C520" s="166"/>
      <c r="D520" s="166"/>
      <c r="E520" s="166"/>
      <c r="F520" s="166"/>
      <c r="G520" s="166"/>
      <c r="H520" s="166"/>
      <c r="I520" s="166"/>
      <c r="J520" s="166"/>
      <c r="K520" s="166"/>
      <c r="L520" s="166"/>
      <c r="M520" s="166"/>
      <c r="N520" s="166"/>
      <c r="O520" s="166"/>
      <c r="P520" s="166"/>
      <c r="Q520" s="166"/>
      <c r="R520" s="166"/>
      <c r="S520" s="166"/>
      <c r="T520" s="166"/>
      <c r="U520" s="166"/>
      <c r="V520" s="166"/>
      <c r="W520" s="166"/>
      <c r="X520" s="166"/>
      <c r="Y520" s="166"/>
      <c r="Z520" s="166"/>
      <c r="AA520" s="166"/>
      <c r="AB520" s="166"/>
      <c r="AC520" s="166"/>
      <c r="AD520" s="166"/>
      <c r="AE520" s="166"/>
      <c r="AF520" s="166"/>
      <c r="AG520" s="166"/>
      <c r="AH520" s="166"/>
      <c r="AI520" s="166"/>
      <c r="AJ520" s="166"/>
      <c r="AK520" s="166"/>
      <c r="AL520" s="166"/>
      <c r="AM520" s="166"/>
    </row>
    <row r="521" spans="1:39" s="167" customFormat="1" ht="12.75" customHeight="1">
      <c r="A521" s="166"/>
      <c r="B521" s="166"/>
      <c r="C521" s="166"/>
      <c r="D521" s="166"/>
      <c r="E521" s="166"/>
      <c r="F521" s="166"/>
      <c r="G521" s="166"/>
      <c r="H521" s="166"/>
      <c r="I521" s="166"/>
      <c r="J521" s="166"/>
      <c r="K521" s="166"/>
      <c r="L521" s="166"/>
      <c r="M521" s="166"/>
      <c r="N521" s="166"/>
      <c r="O521" s="166"/>
      <c r="P521" s="166"/>
      <c r="Q521" s="166"/>
      <c r="R521" s="166"/>
      <c r="S521" s="166"/>
      <c r="T521" s="166"/>
      <c r="U521" s="166"/>
      <c r="V521" s="166"/>
      <c r="W521" s="166"/>
      <c r="X521" s="166"/>
      <c r="Y521" s="166"/>
      <c r="Z521" s="166"/>
      <c r="AA521" s="166"/>
      <c r="AB521" s="166"/>
      <c r="AC521" s="166"/>
      <c r="AD521" s="166"/>
      <c r="AE521" s="166"/>
      <c r="AF521" s="166"/>
      <c r="AG521" s="166"/>
      <c r="AH521" s="166"/>
      <c r="AI521" s="166"/>
      <c r="AJ521" s="166"/>
      <c r="AK521" s="166"/>
      <c r="AL521" s="166"/>
      <c r="AM521" s="166"/>
    </row>
    <row r="522" spans="1:39" s="167" customFormat="1" ht="12.75" customHeight="1">
      <c r="A522" s="166"/>
      <c r="B522" s="166"/>
      <c r="C522" s="166"/>
      <c r="D522" s="166"/>
      <c r="E522" s="166"/>
      <c r="F522" s="166"/>
      <c r="G522" s="166"/>
      <c r="H522" s="166"/>
      <c r="I522" s="166"/>
      <c r="J522" s="166"/>
      <c r="K522" s="166"/>
      <c r="L522" s="166"/>
      <c r="M522" s="166"/>
      <c r="N522" s="166"/>
      <c r="O522" s="166"/>
      <c r="P522" s="166"/>
      <c r="Q522" s="166"/>
      <c r="R522" s="166"/>
      <c r="S522" s="166"/>
      <c r="T522" s="166"/>
      <c r="U522" s="166"/>
      <c r="V522" s="166"/>
      <c r="W522" s="166"/>
      <c r="X522" s="166"/>
      <c r="Y522" s="166"/>
      <c r="Z522" s="166"/>
      <c r="AA522" s="166"/>
      <c r="AB522" s="166"/>
      <c r="AC522" s="166"/>
      <c r="AD522" s="166"/>
      <c r="AE522" s="166"/>
      <c r="AF522" s="166"/>
      <c r="AG522" s="166"/>
      <c r="AH522" s="166"/>
      <c r="AI522" s="166"/>
      <c r="AJ522" s="166"/>
      <c r="AK522" s="166"/>
      <c r="AL522" s="166"/>
      <c r="AM522" s="166"/>
    </row>
    <row r="523" spans="1:39" s="167" customFormat="1" ht="12.75" customHeight="1">
      <c r="A523" s="166"/>
      <c r="B523" s="166"/>
      <c r="C523" s="166"/>
      <c r="D523" s="166"/>
      <c r="E523" s="166"/>
      <c r="F523" s="166"/>
      <c r="G523" s="166"/>
      <c r="H523" s="166"/>
      <c r="I523" s="166"/>
      <c r="J523" s="166"/>
      <c r="K523" s="166"/>
      <c r="L523" s="166"/>
      <c r="M523" s="166"/>
      <c r="N523" s="166"/>
      <c r="O523" s="166"/>
      <c r="P523" s="166"/>
      <c r="Q523" s="166"/>
      <c r="R523" s="166"/>
      <c r="S523" s="166"/>
      <c r="T523" s="166"/>
      <c r="U523" s="166"/>
      <c r="V523" s="166"/>
      <c r="W523" s="166"/>
      <c r="X523" s="166"/>
      <c r="Y523" s="166"/>
      <c r="Z523" s="166"/>
      <c r="AA523" s="166"/>
      <c r="AB523" s="166"/>
      <c r="AC523" s="166"/>
      <c r="AD523" s="166"/>
      <c r="AE523" s="166"/>
      <c r="AF523" s="166"/>
      <c r="AG523" s="166"/>
      <c r="AH523" s="166"/>
      <c r="AI523" s="166"/>
      <c r="AJ523" s="166"/>
      <c r="AK523" s="166"/>
      <c r="AL523" s="166"/>
      <c r="AM523" s="166"/>
    </row>
    <row r="524" spans="1:39" s="167" customFormat="1" ht="12.75" customHeight="1">
      <c r="A524" s="166"/>
      <c r="B524" s="166"/>
      <c r="C524" s="166"/>
      <c r="D524" s="166"/>
      <c r="E524" s="166"/>
      <c r="F524" s="166"/>
      <c r="G524" s="166"/>
      <c r="H524" s="166"/>
      <c r="I524" s="166"/>
      <c r="J524" s="166"/>
      <c r="K524" s="166"/>
      <c r="L524" s="166"/>
      <c r="M524" s="166"/>
      <c r="N524" s="166"/>
      <c r="O524" s="166"/>
      <c r="P524" s="166"/>
      <c r="Q524" s="166"/>
      <c r="R524" s="166"/>
      <c r="S524" s="166"/>
      <c r="T524" s="166"/>
      <c r="U524" s="166"/>
      <c r="V524" s="166"/>
      <c r="W524" s="166"/>
      <c r="X524" s="166"/>
      <c r="Y524" s="166"/>
      <c r="Z524" s="166"/>
      <c r="AA524" s="166"/>
      <c r="AB524" s="166"/>
      <c r="AC524" s="166"/>
      <c r="AD524" s="166"/>
      <c r="AE524" s="166"/>
      <c r="AF524" s="166"/>
      <c r="AG524" s="166"/>
      <c r="AH524" s="166"/>
      <c r="AI524" s="166"/>
      <c r="AJ524" s="166"/>
      <c r="AK524" s="166"/>
      <c r="AL524" s="166"/>
      <c r="AM524" s="166"/>
    </row>
    <row r="525" spans="1:39" s="167" customFormat="1" ht="12.75" customHeight="1">
      <c r="A525" s="166"/>
      <c r="B525" s="166"/>
      <c r="C525" s="166"/>
      <c r="D525" s="166"/>
      <c r="E525" s="166"/>
      <c r="F525" s="166"/>
      <c r="G525" s="166"/>
      <c r="H525" s="166"/>
      <c r="I525" s="166"/>
      <c r="J525" s="166"/>
      <c r="K525" s="166"/>
      <c r="L525" s="166"/>
      <c r="M525" s="166"/>
      <c r="N525" s="166"/>
      <c r="O525" s="166"/>
      <c r="P525" s="166"/>
      <c r="Q525" s="166"/>
      <c r="R525" s="166"/>
      <c r="S525" s="166"/>
      <c r="T525" s="166"/>
      <c r="U525" s="166"/>
      <c r="V525" s="166"/>
      <c r="W525" s="166"/>
      <c r="X525" s="166"/>
      <c r="Y525" s="166"/>
      <c r="Z525" s="166"/>
      <c r="AA525" s="166"/>
      <c r="AB525" s="166"/>
      <c r="AC525" s="166"/>
      <c r="AD525" s="166"/>
      <c r="AE525" s="166"/>
      <c r="AF525" s="166"/>
      <c r="AG525" s="166"/>
      <c r="AH525" s="166"/>
      <c r="AI525" s="166"/>
      <c r="AJ525" s="166"/>
      <c r="AK525" s="166"/>
      <c r="AL525" s="166"/>
      <c r="AM525" s="166"/>
    </row>
    <row r="526" spans="1:39" s="167" customFormat="1" ht="12.75" customHeight="1">
      <c r="A526" s="166"/>
      <c r="B526" s="166"/>
      <c r="C526" s="166"/>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c r="Z526" s="166"/>
      <c r="AA526" s="166"/>
      <c r="AB526" s="166"/>
      <c r="AC526" s="166"/>
      <c r="AD526" s="166"/>
      <c r="AE526" s="166"/>
      <c r="AF526" s="166"/>
      <c r="AG526" s="166"/>
      <c r="AH526" s="166"/>
      <c r="AI526" s="166"/>
      <c r="AJ526" s="166"/>
      <c r="AK526" s="166"/>
      <c r="AL526" s="166"/>
      <c r="AM526" s="166"/>
    </row>
    <row r="527" spans="1:39" s="167" customFormat="1" ht="12.75" customHeight="1">
      <c r="A527" s="166"/>
      <c r="B527" s="166"/>
      <c r="C527" s="166"/>
      <c r="D527" s="166"/>
      <c r="E527" s="166"/>
      <c r="F527" s="166"/>
      <c r="G527" s="166"/>
      <c r="H527" s="166"/>
      <c r="I527" s="166"/>
      <c r="J527" s="166"/>
      <c r="K527" s="166"/>
      <c r="L527" s="166"/>
      <c r="M527" s="166"/>
      <c r="N527" s="166"/>
      <c r="O527" s="166"/>
      <c r="P527" s="166"/>
      <c r="Q527" s="166"/>
      <c r="R527" s="166"/>
      <c r="S527" s="166"/>
      <c r="T527" s="166"/>
      <c r="U527" s="166"/>
      <c r="V527" s="166"/>
      <c r="W527" s="166"/>
      <c r="X527" s="166"/>
      <c r="Y527" s="166"/>
      <c r="Z527" s="166"/>
      <c r="AA527" s="166"/>
      <c r="AB527" s="166"/>
      <c r="AC527" s="166"/>
      <c r="AD527" s="166"/>
      <c r="AE527" s="166"/>
      <c r="AF527" s="166"/>
      <c r="AG527" s="166"/>
      <c r="AH527" s="166"/>
      <c r="AI527" s="166"/>
      <c r="AJ527" s="166"/>
      <c r="AK527" s="166"/>
      <c r="AL527" s="166"/>
      <c r="AM527" s="166"/>
    </row>
    <row r="528" spans="1:39" s="167" customFormat="1" ht="12.75" customHeight="1">
      <c r="A528" s="166"/>
      <c r="B528" s="166"/>
      <c r="C528" s="166"/>
      <c r="D528" s="166"/>
      <c r="E528" s="166"/>
      <c r="F528" s="166"/>
      <c r="G528" s="166"/>
      <c r="H528" s="166"/>
      <c r="I528" s="166"/>
      <c r="J528" s="166"/>
      <c r="K528" s="166"/>
      <c r="L528" s="166"/>
      <c r="M528" s="166"/>
      <c r="N528" s="166"/>
      <c r="O528" s="166"/>
      <c r="P528" s="166"/>
      <c r="Q528" s="166"/>
      <c r="R528" s="166"/>
      <c r="S528" s="166"/>
      <c r="T528" s="166"/>
      <c r="U528" s="166"/>
      <c r="V528" s="166"/>
      <c r="W528" s="166"/>
      <c r="X528" s="166"/>
      <c r="Y528" s="166"/>
      <c r="Z528" s="166"/>
      <c r="AA528" s="166"/>
      <c r="AB528" s="166"/>
      <c r="AC528" s="166"/>
      <c r="AD528" s="166"/>
      <c r="AE528" s="166"/>
      <c r="AF528" s="166"/>
      <c r="AG528" s="166"/>
      <c r="AH528" s="166"/>
      <c r="AI528" s="166"/>
      <c r="AJ528" s="166"/>
      <c r="AK528" s="166"/>
      <c r="AL528" s="166"/>
      <c r="AM528" s="166"/>
    </row>
    <row r="529" spans="1:39" s="167" customFormat="1" ht="12.75" customHeight="1">
      <c r="A529" s="166"/>
      <c r="B529" s="166"/>
      <c r="C529" s="166"/>
      <c r="D529" s="166"/>
      <c r="E529" s="166"/>
      <c r="F529" s="166"/>
      <c r="G529" s="166"/>
      <c r="H529" s="166"/>
      <c r="I529" s="166"/>
      <c r="J529" s="166"/>
      <c r="K529" s="166"/>
      <c r="L529" s="166"/>
      <c r="M529" s="166"/>
      <c r="N529" s="166"/>
      <c r="O529" s="166"/>
      <c r="P529" s="166"/>
      <c r="Q529" s="166"/>
      <c r="R529" s="166"/>
      <c r="S529" s="166"/>
      <c r="T529" s="166"/>
      <c r="U529" s="166"/>
      <c r="V529" s="166"/>
      <c r="W529" s="166"/>
      <c r="X529" s="166"/>
      <c r="Y529" s="166"/>
      <c r="Z529" s="166"/>
      <c r="AA529" s="166"/>
      <c r="AB529" s="166"/>
      <c r="AC529" s="166"/>
      <c r="AD529" s="166"/>
      <c r="AE529" s="166"/>
      <c r="AF529" s="166"/>
      <c r="AG529" s="166"/>
      <c r="AH529" s="166"/>
      <c r="AI529" s="166"/>
      <c r="AJ529" s="166"/>
      <c r="AK529" s="166"/>
      <c r="AL529" s="166"/>
      <c r="AM529" s="166"/>
    </row>
    <row r="530" spans="1:39" s="167" customFormat="1" ht="12.75" customHeight="1">
      <c r="A530" s="166"/>
      <c r="B530" s="166"/>
      <c r="C530" s="166"/>
      <c r="D530" s="166"/>
      <c r="E530" s="166"/>
      <c r="F530" s="166"/>
      <c r="G530" s="166"/>
      <c r="H530" s="166"/>
      <c r="I530" s="166"/>
      <c r="J530" s="166"/>
      <c r="K530" s="166"/>
      <c r="L530" s="166"/>
      <c r="M530" s="166"/>
      <c r="N530" s="166"/>
      <c r="O530" s="166"/>
      <c r="P530" s="166"/>
      <c r="Q530" s="166"/>
      <c r="R530" s="166"/>
      <c r="S530" s="166"/>
      <c r="T530" s="166"/>
      <c r="U530" s="166"/>
      <c r="V530" s="166"/>
      <c r="W530" s="166"/>
      <c r="X530" s="166"/>
      <c r="Y530" s="166"/>
      <c r="Z530" s="166"/>
      <c r="AA530" s="166"/>
      <c r="AB530" s="166"/>
      <c r="AC530" s="166"/>
      <c r="AD530" s="166"/>
      <c r="AE530" s="166"/>
      <c r="AF530" s="166"/>
      <c r="AG530" s="166"/>
      <c r="AH530" s="166"/>
      <c r="AI530" s="166"/>
      <c r="AJ530" s="166"/>
      <c r="AK530" s="166"/>
      <c r="AL530" s="166"/>
      <c r="AM530" s="166"/>
    </row>
    <row r="531" spans="1:39" s="167" customFormat="1" ht="12.75" customHeight="1">
      <c r="A531" s="166"/>
      <c r="B531" s="166"/>
      <c r="C531" s="166"/>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c r="Z531" s="166"/>
      <c r="AA531" s="166"/>
      <c r="AB531" s="166"/>
      <c r="AC531" s="166"/>
      <c r="AD531" s="166"/>
      <c r="AE531" s="166"/>
      <c r="AF531" s="166"/>
      <c r="AG531" s="166"/>
      <c r="AH531" s="166"/>
      <c r="AI531" s="166"/>
      <c r="AJ531" s="166"/>
      <c r="AK531" s="166"/>
      <c r="AL531" s="166"/>
      <c r="AM531" s="166"/>
    </row>
    <row r="532" spans="1:39" s="167" customFormat="1" ht="12.75" customHeight="1">
      <c r="A532" s="166"/>
      <c r="B532" s="166"/>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c r="AH532" s="166"/>
      <c r="AI532" s="166"/>
      <c r="AJ532" s="166"/>
      <c r="AK532" s="166"/>
      <c r="AL532" s="166"/>
      <c r="AM532" s="166"/>
    </row>
    <row r="533" spans="1:39" s="167" customFormat="1" ht="12.75" customHeight="1">
      <c r="A533" s="166"/>
      <c r="B533" s="166"/>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c r="Z533" s="166"/>
      <c r="AA533" s="166"/>
      <c r="AB533" s="166"/>
      <c r="AC533" s="166"/>
      <c r="AD533" s="166"/>
      <c r="AE533" s="166"/>
      <c r="AF533" s="166"/>
      <c r="AG533" s="166"/>
      <c r="AH533" s="166"/>
      <c r="AI533" s="166"/>
      <c r="AJ533" s="166"/>
      <c r="AK533" s="166"/>
      <c r="AL533" s="166"/>
      <c r="AM533" s="166"/>
    </row>
    <row r="534" spans="1:39" s="167" customFormat="1" ht="12.75" customHeight="1">
      <c r="A534" s="166"/>
      <c r="B534" s="166"/>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c r="AI534" s="166"/>
      <c r="AJ534" s="166"/>
      <c r="AK534" s="166"/>
      <c r="AL534" s="166"/>
      <c r="AM534" s="166"/>
    </row>
    <row r="535" spans="1:39" s="167" customFormat="1" ht="12.75" customHeight="1">
      <c r="A535" s="166"/>
      <c r="B535" s="166"/>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c r="AH535" s="166"/>
      <c r="AI535" s="166"/>
      <c r="AJ535" s="166"/>
      <c r="AK535" s="166"/>
      <c r="AL535" s="166"/>
      <c r="AM535" s="166"/>
    </row>
    <row r="536" spans="1:39" s="167" customFormat="1" ht="12.75" customHeight="1">
      <c r="A536" s="166"/>
      <c r="B536" s="166"/>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c r="Z536" s="166"/>
      <c r="AA536" s="166"/>
      <c r="AB536" s="166"/>
      <c r="AC536" s="166"/>
      <c r="AD536" s="166"/>
      <c r="AE536" s="166"/>
      <c r="AF536" s="166"/>
      <c r="AG536" s="166"/>
      <c r="AH536" s="166"/>
      <c r="AI536" s="166"/>
      <c r="AJ536" s="166"/>
      <c r="AK536" s="166"/>
      <c r="AL536" s="166"/>
      <c r="AM536" s="166"/>
    </row>
    <row r="537" spans="1:39" s="167" customFormat="1" ht="12.75" customHeight="1">
      <c r="A537" s="166"/>
      <c r="B537" s="166"/>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c r="Z537" s="166"/>
      <c r="AA537" s="166"/>
      <c r="AB537" s="166"/>
      <c r="AC537" s="166"/>
      <c r="AD537" s="166"/>
      <c r="AE537" s="166"/>
      <c r="AF537" s="166"/>
      <c r="AG537" s="166"/>
      <c r="AH537" s="166"/>
      <c r="AI537" s="166"/>
      <c r="AJ537" s="166"/>
      <c r="AK537" s="166"/>
      <c r="AL537" s="166"/>
      <c r="AM537" s="166"/>
    </row>
    <row r="538" spans="1:39" s="167" customFormat="1" ht="12.75" customHeight="1">
      <c r="A538" s="166"/>
      <c r="B538" s="166"/>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c r="Z538" s="166"/>
      <c r="AA538" s="166"/>
      <c r="AB538" s="166"/>
      <c r="AC538" s="166"/>
      <c r="AD538" s="166"/>
      <c r="AE538" s="166"/>
      <c r="AF538" s="166"/>
      <c r="AG538" s="166"/>
      <c r="AH538" s="166"/>
      <c r="AI538" s="166"/>
      <c r="AJ538" s="166"/>
      <c r="AK538" s="166"/>
      <c r="AL538" s="166"/>
      <c r="AM538" s="166"/>
    </row>
    <row r="539" spans="1:39" s="167" customFormat="1" ht="12.75" customHeight="1">
      <c r="A539" s="166"/>
      <c r="B539" s="166"/>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c r="AI539" s="166"/>
      <c r="AJ539" s="166"/>
      <c r="AK539" s="166"/>
      <c r="AL539" s="166"/>
      <c r="AM539" s="166"/>
    </row>
    <row r="540" spans="1:39" s="167" customFormat="1" ht="12.75" customHeight="1">
      <c r="A540" s="166"/>
      <c r="B540" s="166"/>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c r="AH540" s="166"/>
      <c r="AI540" s="166"/>
      <c r="AJ540" s="166"/>
      <c r="AK540" s="166"/>
      <c r="AL540" s="166"/>
      <c r="AM540" s="166"/>
    </row>
    <row r="541" spans="1:39" s="167" customFormat="1" ht="12.75" customHeight="1">
      <c r="A541" s="166"/>
      <c r="B541" s="166"/>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c r="Z541" s="166"/>
      <c r="AA541" s="166"/>
      <c r="AB541" s="166"/>
      <c r="AC541" s="166"/>
      <c r="AD541" s="166"/>
      <c r="AE541" s="166"/>
      <c r="AF541" s="166"/>
      <c r="AG541" s="166"/>
      <c r="AH541" s="166"/>
      <c r="AI541" s="166"/>
      <c r="AJ541" s="166"/>
      <c r="AK541" s="166"/>
      <c r="AL541" s="166"/>
      <c r="AM541" s="166"/>
    </row>
    <row r="542" spans="1:39" s="167" customFormat="1" ht="12.75" customHeight="1">
      <c r="A542" s="166"/>
      <c r="B542" s="166"/>
      <c r="C542" s="166"/>
      <c r="D542" s="166"/>
      <c r="E542" s="166"/>
      <c r="F542" s="166"/>
      <c r="G542" s="166"/>
      <c r="H542" s="166"/>
      <c r="I542" s="166"/>
      <c r="J542" s="166"/>
      <c r="K542" s="166"/>
      <c r="L542" s="166"/>
      <c r="M542" s="166"/>
      <c r="N542" s="166"/>
      <c r="O542" s="166"/>
      <c r="P542" s="166"/>
      <c r="Q542" s="166"/>
      <c r="R542" s="166"/>
      <c r="S542" s="166"/>
      <c r="T542" s="166"/>
      <c r="U542" s="166"/>
      <c r="V542" s="166"/>
      <c r="W542" s="166"/>
      <c r="X542" s="166"/>
      <c r="Y542" s="166"/>
      <c r="Z542" s="166"/>
      <c r="AA542" s="166"/>
      <c r="AB542" s="166"/>
      <c r="AC542" s="166"/>
      <c r="AD542" s="166"/>
      <c r="AE542" s="166"/>
      <c r="AF542" s="166"/>
      <c r="AG542" s="166"/>
      <c r="AH542" s="166"/>
      <c r="AI542" s="166"/>
      <c r="AJ542" s="166"/>
      <c r="AK542" s="166"/>
      <c r="AL542" s="166"/>
      <c r="AM542" s="166"/>
    </row>
    <row r="543" spans="1:39" s="167" customFormat="1" ht="12.75" customHeight="1">
      <c r="A543" s="166"/>
      <c r="B543" s="166"/>
      <c r="C543" s="166"/>
      <c r="D543" s="166"/>
      <c r="E543" s="166"/>
      <c r="F543" s="166"/>
      <c r="G543" s="166"/>
      <c r="H543" s="166"/>
      <c r="I543" s="166"/>
      <c r="J543" s="166"/>
      <c r="K543" s="166"/>
      <c r="L543" s="166"/>
      <c r="M543" s="166"/>
      <c r="N543" s="166"/>
      <c r="O543" s="166"/>
      <c r="P543" s="166"/>
      <c r="Q543" s="166"/>
      <c r="R543" s="166"/>
      <c r="S543" s="166"/>
      <c r="T543" s="166"/>
      <c r="U543" s="166"/>
      <c r="V543" s="166"/>
      <c r="W543" s="166"/>
      <c r="X543" s="166"/>
      <c r="Y543" s="166"/>
      <c r="Z543" s="166"/>
      <c r="AA543" s="166"/>
      <c r="AB543" s="166"/>
      <c r="AC543" s="166"/>
      <c r="AD543" s="166"/>
      <c r="AE543" s="166"/>
      <c r="AF543" s="166"/>
      <c r="AG543" s="166"/>
      <c r="AH543" s="166"/>
      <c r="AI543" s="166"/>
      <c r="AJ543" s="166"/>
      <c r="AK543" s="166"/>
      <c r="AL543" s="166"/>
      <c r="AM543" s="166"/>
    </row>
    <row r="544" spans="1:39" s="167" customFormat="1" ht="12.75" customHeight="1">
      <c r="A544" s="166"/>
      <c r="B544" s="166"/>
      <c r="C544" s="166"/>
      <c r="D544" s="166"/>
      <c r="E544" s="166"/>
      <c r="F544" s="166"/>
      <c r="G544" s="166"/>
      <c r="H544" s="166"/>
      <c r="I544" s="166"/>
      <c r="J544" s="166"/>
      <c r="K544" s="166"/>
      <c r="L544" s="166"/>
      <c r="M544" s="166"/>
      <c r="N544" s="166"/>
      <c r="O544" s="166"/>
      <c r="P544" s="166"/>
      <c r="Q544" s="166"/>
      <c r="R544" s="166"/>
      <c r="S544" s="166"/>
      <c r="T544" s="166"/>
      <c r="U544" s="166"/>
      <c r="V544" s="166"/>
      <c r="W544" s="166"/>
      <c r="X544" s="166"/>
      <c r="Y544" s="166"/>
      <c r="Z544" s="166"/>
      <c r="AA544" s="166"/>
      <c r="AB544" s="166"/>
      <c r="AC544" s="166"/>
      <c r="AD544" s="166"/>
      <c r="AE544" s="166"/>
      <c r="AF544" s="166"/>
      <c r="AG544" s="166"/>
      <c r="AH544" s="166"/>
      <c r="AI544" s="166"/>
      <c r="AJ544" s="166"/>
      <c r="AK544" s="166"/>
      <c r="AL544" s="166"/>
      <c r="AM544" s="166"/>
    </row>
    <row r="545" spans="1:39" s="167" customFormat="1" ht="12.75" customHeight="1">
      <c r="A545" s="166"/>
      <c r="B545" s="166"/>
      <c r="C545" s="166"/>
      <c r="D545" s="166"/>
      <c r="E545" s="166"/>
      <c r="F545" s="166"/>
      <c r="G545" s="166"/>
      <c r="H545" s="166"/>
      <c r="I545" s="166"/>
      <c r="J545" s="166"/>
      <c r="K545" s="166"/>
      <c r="L545" s="166"/>
      <c r="M545" s="166"/>
      <c r="N545" s="166"/>
      <c r="O545" s="166"/>
      <c r="P545" s="166"/>
      <c r="Q545" s="166"/>
      <c r="R545" s="166"/>
      <c r="S545" s="166"/>
      <c r="T545" s="166"/>
      <c r="U545" s="166"/>
      <c r="V545" s="166"/>
      <c r="W545" s="166"/>
      <c r="X545" s="166"/>
      <c r="Y545" s="166"/>
      <c r="Z545" s="166"/>
      <c r="AA545" s="166"/>
      <c r="AB545" s="166"/>
      <c r="AC545" s="166"/>
      <c r="AD545" s="166"/>
      <c r="AE545" s="166"/>
      <c r="AF545" s="166"/>
      <c r="AG545" s="166"/>
      <c r="AH545" s="166"/>
      <c r="AI545" s="166"/>
      <c r="AJ545" s="166"/>
      <c r="AK545" s="166"/>
      <c r="AL545" s="166"/>
      <c r="AM545" s="166"/>
    </row>
    <row r="546" spans="1:39" s="167" customFormat="1" ht="12.75" customHeight="1">
      <c r="A546" s="166"/>
      <c r="B546" s="166"/>
      <c r="C546" s="166"/>
      <c r="D546" s="166"/>
      <c r="E546" s="166"/>
      <c r="F546" s="166"/>
      <c r="G546" s="166"/>
      <c r="H546" s="166"/>
      <c r="I546" s="166"/>
      <c r="J546" s="166"/>
      <c r="K546" s="166"/>
      <c r="L546" s="166"/>
      <c r="M546" s="166"/>
      <c r="N546" s="166"/>
      <c r="O546" s="166"/>
      <c r="P546" s="166"/>
      <c r="Q546" s="166"/>
      <c r="R546" s="166"/>
      <c r="S546" s="166"/>
      <c r="T546" s="166"/>
      <c r="U546" s="166"/>
      <c r="V546" s="166"/>
      <c r="W546" s="166"/>
      <c r="X546" s="166"/>
      <c r="Y546" s="166"/>
      <c r="Z546" s="166"/>
      <c r="AA546" s="166"/>
      <c r="AB546" s="166"/>
      <c r="AC546" s="166"/>
      <c r="AD546" s="166"/>
      <c r="AE546" s="166"/>
      <c r="AF546" s="166"/>
      <c r="AG546" s="166"/>
      <c r="AH546" s="166"/>
      <c r="AI546" s="166"/>
      <c r="AJ546" s="166"/>
      <c r="AK546" s="166"/>
      <c r="AL546" s="166"/>
      <c r="AM546" s="166"/>
    </row>
    <row r="547" spans="1:39" s="167" customFormat="1" ht="12.75" customHeight="1">
      <c r="A547" s="166"/>
      <c r="B547" s="166"/>
      <c r="C547" s="166"/>
      <c r="D547" s="166"/>
      <c r="E547" s="166"/>
      <c r="F547" s="166"/>
      <c r="G547" s="166"/>
      <c r="H547" s="166"/>
      <c r="I547" s="166"/>
      <c r="J547" s="166"/>
      <c r="K547" s="166"/>
      <c r="L547" s="166"/>
      <c r="M547" s="166"/>
      <c r="N547" s="166"/>
      <c r="O547" s="166"/>
      <c r="P547" s="166"/>
      <c r="Q547" s="166"/>
      <c r="R547" s="166"/>
      <c r="S547" s="166"/>
      <c r="T547" s="166"/>
      <c r="U547" s="166"/>
      <c r="V547" s="166"/>
      <c r="W547" s="166"/>
      <c r="X547" s="166"/>
      <c r="Y547" s="166"/>
      <c r="Z547" s="166"/>
      <c r="AA547" s="166"/>
      <c r="AB547" s="166"/>
      <c r="AC547" s="166"/>
      <c r="AD547" s="166"/>
      <c r="AE547" s="166"/>
      <c r="AF547" s="166"/>
      <c r="AG547" s="166"/>
      <c r="AH547" s="166"/>
      <c r="AI547" s="166"/>
      <c r="AJ547" s="166"/>
      <c r="AK547" s="166"/>
      <c r="AL547" s="166"/>
      <c r="AM547" s="166"/>
    </row>
    <row r="548" spans="1:39" s="167" customFormat="1" ht="12.75" customHeight="1">
      <c r="A548" s="166"/>
      <c r="B548" s="166"/>
      <c r="C548" s="166"/>
      <c r="D548" s="166"/>
      <c r="E548" s="166"/>
      <c r="F548" s="166"/>
      <c r="G548" s="166"/>
      <c r="H548" s="166"/>
      <c r="I548" s="166"/>
      <c r="J548" s="166"/>
      <c r="K548" s="166"/>
      <c r="L548" s="166"/>
      <c r="M548" s="166"/>
      <c r="N548" s="166"/>
      <c r="O548" s="166"/>
      <c r="P548" s="166"/>
      <c r="Q548" s="166"/>
      <c r="R548" s="166"/>
      <c r="S548" s="166"/>
      <c r="T548" s="166"/>
      <c r="U548" s="166"/>
      <c r="V548" s="166"/>
      <c r="W548" s="166"/>
      <c r="X548" s="166"/>
      <c r="Y548" s="166"/>
      <c r="Z548" s="166"/>
      <c r="AA548" s="166"/>
      <c r="AB548" s="166"/>
      <c r="AC548" s="166"/>
      <c r="AD548" s="166"/>
      <c r="AE548" s="166"/>
      <c r="AF548" s="166"/>
      <c r="AG548" s="166"/>
      <c r="AH548" s="166"/>
      <c r="AI548" s="166"/>
      <c r="AJ548" s="166"/>
      <c r="AK548" s="166"/>
      <c r="AL548" s="166"/>
      <c r="AM548" s="166"/>
    </row>
    <row r="549" spans="1:39" s="167" customFormat="1" ht="12.75" customHeight="1">
      <c r="A549" s="166"/>
      <c r="B549" s="166"/>
      <c r="C549" s="166"/>
      <c r="D549" s="166"/>
      <c r="E549" s="166"/>
      <c r="F549" s="166"/>
      <c r="G549" s="166"/>
      <c r="H549" s="166"/>
      <c r="I549" s="166"/>
      <c r="J549" s="166"/>
      <c r="K549" s="166"/>
      <c r="L549" s="166"/>
      <c r="M549" s="166"/>
      <c r="N549" s="166"/>
      <c r="O549" s="166"/>
      <c r="P549" s="166"/>
      <c r="Q549" s="166"/>
      <c r="R549" s="166"/>
      <c r="S549" s="166"/>
      <c r="T549" s="166"/>
      <c r="U549" s="166"/>
      <c r="V549" s="166"/>
      <c r="W549" s="166"/>
      <c r="X549" s="166"/>
      <c r="Y549" s="166"/>
      <c r="Z549" s="166"/>
      <c r="AA549" s="166"/>
      <c r="AB549" s="166"/>
      <c r="AC549" s="166"/>
      <c r="AD549" s="166"/>
      <c r="AE549" s="166"/>
      <c r="AF549" s="166"/>
      <c r="AG549" s="166"/>
      <c r="AH549" s="166"/>
      <c r="AI549" s="166"/>
      <c r="AJ549" s="166"/>
      <c r="AK549" s="166"/>
      <c r="AL549" s="166"/>
      <c r="AM549" s="166"/>
    </row>
    <row r="550" spans="1:39" s="167" customFormat="1" ht="12.75" customHeight="1">
      <c r="A550" s="166"/>
      <c r="B550" s="166"/>
      <c r="C550" s="166"/>
      <c r="D550" s="166"/>
      <c r="E550" s="166"/>
      <c r="F550" s="166"/>
      <c r="G550" s="166"/>
      <c r="H550" s="166"/>
      <c r="I550" s="166"/>
      <c r="J550" s="166"/>
      <c r="K550" s="166"/>
      <c r="L550" s="166"/>
      <c r="M550" s="166"/>
      <c r="N550" s="166"/>
      <c r="O550" s="166"/>
      <c r="P550" s="166"/>
      <c r="Q550" s="166"/>
      <c r="R550" s="166"/>
      <c r="S550" s="166"/>
      <c r="T550" s="166"/>
      <c r="U550" s="166"/>
      <c r="V550" s="166"/>
      <c r="W550" s="166"/>
      <c r="X550" s="166"/>
      <c r="Y550" s="166"/>
      <c r="Z550" s="166"/>
      <c r="AA550" s="166"/>
      <c r="AB550" s="166"/>
      <c r="AC550" s="166"/>
      <c r="AD550" s="166"/>
      <c r="AE550" s="166"/>
      <c r="AF550" s="166"/>
      <c r="AG550" s="166"/>
      <c r="AH550" s="166"/>
      <c r="AI550" s="166"/>
      <c r="AJ550" s="166"/>
      <c r="AK550" s="166"/>
      <c r="AL550" s="166"/>
      <c r="AM550" s="166"/>
    </row>
    <row r="551" spans="1:39" s="167" customFormat="1" ht="12.75" customHeight="1">
      <c r="A551" s="166"/>
      <c r="B551" s="166"/>
      <c r="C551" s="166"/>
      <c r="D551" s="166"/>
      <c r="E551" s="166"/>
      <c r="F551" s="166"/>
      <c r="G551" s="166"/>
      <c r="H551" s="166"/>
      <c r="I551" s="166"/>
      <c r="J551" s="166"/>
      <c r="K551" s="166"/>
      <c r="L551" s="166"/>
      <c r="M551" s="166"/>
      <c r="N551" s="166"/>
      <c r="O551" s="166"/>
      <c r="P551" s="166"/>
      <c r="Q551" s="166"/>
      <c r="R551" s="166"/>
      <c r="S551" s="166"/>
      <c r="T551" s="166"/>
      <c r="U551" s="166"/>
      <c r="V551" s="166"/>
      <c r="W551" s="166"/>
      <c r="X551" s="166"/>
      <c r="Y551" s="166"/>
      <c r="Z551" s="166"/>
      <c r="AA551" s="166"/>
      <c r="AB551" s="166"/>
      <c r="AC551" s="166"/>
      <c r="AD551" s="166"/>
      <c r="AE551" s="166"/>
      <c r="AF551" s="166"/>
      <c r="AG551" s="166"/>
      <c r="AH551" s="166"/>
      <c r="AI551" s="166"/>
      <c r="AJ551" s="166"/>
      <c r="AK551" s="166"/>
      <c r="AL551" s="166"/>
      <c r="AM551" s="166"/>
    </row>
    <row r="552" spans="1:39" s="167" customFormat="1" ht="12.75" customHeight="1">
      <c r="A552" s="166"/>
      <c r="B552" s="166"/>
      <c r="C552" s="166"/>
      <c r="D552" s="166"/>
      <c r="E552" s="166"/>
      <c r="F552" s="166"/>
      <c r="G552" s="166"/>
      <c r="H552" s="166"/>
      <c r="I552" s="166"/>
      <c r="J552" s="166"/>
      <c r="K552" s="166"/>
      <c r="L552" s="166"/>
      <c r="M552" s="166"/>
      <c r="N552" s="166"/>
      <c r="O552" s="166"/>
      <c r="P552" s="166"/>
      <c r="Q552" s="166"/>
      <c r="R552" s="166"/>
      <c r="S552" s="166"/>
      <c r="T552" s="166"/>
      <c r="U552" s="166"/>
      <c r="V552" s="166"/>
      <c r="W552" s="166"/>
      <c r="X552" s="166"/>
      <c r="Y552" s="166"/>
      <c r="Z552" s="166"/>
      <c r="AA552" s="166"/>
      <c r="AB552" s="166"/>
      <c r="AC552" s="166"/>
      <c r="AD552" s="166"/>
      <c r="AE552" s="166"/>
      <c r="AF552" s="166"/>
      <c r="AG552" s="166"/>
      <c r="AH552" s="166"/>
      <c r="AI552" s="166"/>
      <c r="AJ552" s="166"/>
      <c r="AK552" s="166"/>
      <c r="AL552" s="166"/>
      <c r="AM552" s="166"/>
    </row>
    <row r="553" spans="1:39" s="167" customFormat="1" ht="12.75" customHeight="1">
      <c r="A553" s="166"/>
      <c r="B553" s="166"/>
      <c r="C553" s="166"/>
      <c r="D553" s="166"/>
      <c r="E553" s="166"/>
      <c r="F553" s="166"/>
      <c r="G553" s="166"/>
      <c r="H553" s="166"/>
      <c r="I553" s="166"/>
      <c r="J553" s="166"/>
      <c r="K553" s="166"/>
      <c r="L553" s="166"/>
      <c r="M553" s="166"/>
      <c r="N553" s="166"/>
      <c r="O553" s="166"/>
      <c r="P553" s="166"/>
      <c r="Q553" s="166"/>
      <c r="R553" s="166"/>
      <c r="S553" s="166"/>
      <c r="T553" s="166"/>
      <c r="U553" s="166"/>
      <c r="V553" s="166"/>
      <c r="W553" s="166"/>
      <c r="X553" s="166"/>
      <c r="Y553" s="166"/>
      <c r="Z553" s="166"/>
      <c r="AA553" s="166"/>
      <c r="AB553" s="166"/>
      <c r="AC553" s="166"/>
      <c r="AD553" s="166"/>
      <c r="AE553" s="166"/>
      <c r="AF553" s="166"/>
      <c r="AG553" s="166"/>
      <c r="AH553" s="166"/>
      <c r="AI553" s="166"/>
      <c r="AJ553" s="166"/>
      <c r="AK553" s="166"/>
      <c r="AL553" s="166"/>
      <c r="AM553" s="166"/>
    </row>
    <row r="554" spans="1:39" s="167" customFormat="1" ht="12.75" customHeight="1">
      <c r="A554" s="166"/>
      <c r="B554" s="166"/>
      <c r="C554" s="166"/>
      <c r="D554" s="166"/>
      <c r="E554" s="166"/>
      <c r="F554" s="166"/>
      <c r="G554" s="166"/>
      <c r="H554" s="166"/>
      <c r="I554" s="166"/>
      <c r="J554" s="166"/>
      <c r="K554" s="166"/>
      <c r="L554" s="166"/>
      <c r="M554" s="166"/>
      <c r="N554" s="166"/>
      <c r="O554" s="166"/>
      <c r="P554" s="166"/>
      <c r="Q554" s="166"/>
      <c r="R554" s="166"/>
      <c r="S554" s="166"/>
      <c r="T554" s="166"/>
      <c r="U554" s="166"/>
      <c r="V554" s="166"/>
      <c r="W554" s="166"/>
      <c r="X554" s="166"/>
      <c r="Y554" s="166"/>
      <c r="Z554" s="166"/>
      <c r="AA554" s="166"/>
      <c r="AB554" s="166"/>
      <c r="AC554" s="166"/>
      <c r="AD554" s="166"/>
      <c r="AE554" s="166"/>
      <c r="AF554" s="166"/>
      <c r="AG554" s="166"/>
      <c r="AH554" s="166"/>
      <c r="AI554" s="166"/>
      <c r="AJ554" s="166"/>
      <c r="AK554" s="166"/>
      <c r="AL554" s="166"/>
      <c r="AM554" s="166"/>
    </row>
    <row r="555" spans="1:39" s="167" customFormat="1" ht="12.75" customHeight="1">
      <c r="A555" s="166"/>
      <c r="B555" s="166"/>
      <c r="C555" s="166"/>
      <c r="D555" s="166"/>
      <c r="E555" s="166"/>
      <c r="F555" s="166"/>
      <c r="G555" s="166"/>
      <c r="H555" s="166"/>
      <c r="I555" s="166"/>
      <c r="J555" s="166"/>
      <c r="K555" s="166"/>
      <c r="L555" s="166"/>
      <c r="M555" s="166"/>
      <c r="N555" s="166"/>
      <c r="O555" s="166"/>
      <c r="P555" s="166"/>
      <c r="Q555" s="166"/>
      <c r="R555" s="166"/>
      <c r="S555" s="166"/>
      <c r="T555" s="166"/>
      <c r="U555" s="166"/>
      <c r="V555" s="166"/>
      <c r="W555" s="166"/>
      <c r="X555" s="166"/>
      <c r="Y555" s="166"/>
      <c r="Z555" s="166"/>
      <c r="AA555" s="166"/>
      <c r="AB555" s="166"/>
      <c r="AC555" s="166"/>
      <c r="AD555" s="166"/>
      <c r="AE555" s="166"/>
      <c r="AF555" s="166"/>
      <c r="AG555" s="166"/>
      <c r="AH555" s="166"/>
      <c r="AI555" s="166"/>
      <c r="AJ555" s="166"/>
      <c r="AK555" s="166"/>
      <c r="AL555" s="166"/>
      <c r="AM555" s="166"/>
    </row>
    <row r="556" spans="1:39" s="167" customFormat="1" ht="12.75" customHeight="1">
      <c r="A556" s="166"/>
      <c r="B556" s="166"/>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6"/>
      <c r="Z556" s="166"/>
      <c r="AA556" s="166"/>
      <c r="AB556" s="166"/>
      <c r="AC556" s="166"/>
      <c r="AD556" s="166"/>
      <c r="AE556" s="166"/>
      <c r="AF556" s="166"/>
      <c r="AG556" s="166"/>
      <c r="AH556" s="166"/>
      <c r="AI556" s="166"/>
      <c r="AJ556" s="166"/>
      <c r="AK556" s="166"/>
      <c r="AL556" s="166"/>
      <c r="AM556" s="166"/>
    </row>
    <row r="557" spans="1:39" s="167" customFormat="1" ht="12.75" customHeight="1">
      <c r="A557" s="166"/>
      <c r="B557" s="166"/>
      <c r="C557" s="166"/>
      <c r="D557" s="166"/>
      <c r="E557" s="166"/>
      <c r="F557" s="166"/>
      <c r="G557" s="166"/>
      <c r="H557" s="166"/>
      <c r="I557" s="166"/>
      <c r="J557" s="166"/>
      <c r="K557" s="166"/>
      <c r="L557" s="166"/>
      <c r="M557" s="166"/>
      <c r="N557" s="166"/>
      <c r="O557" s="166"/>
      <c r="P557" s="166"/>
      <c r="Q557" s="166"/>
      <c r="R557" s="166"/>
      <c r="S557" s="166"/>
      <c r="T557" s="166"/>
      <c r="U557" s="166"/>
      <c r="V557" s="166"/>
      <c r="W557" s="166"/>
      <c r="X557" s="166"/>
      <c r="Y557" s="166"/>
      <c r="Z557" s="166"/>
      <c r="AA557" s="166"/>
      <c r="AB557" s="166"/>
      <c r="AC557" s="166"/>
      <c r="AD557" s="166"/>
      <c r="AE557" s="166"/>
      <c r="AF557" s="166"/>
      <c r="AG557" s="166"/>
      <c r="AH557" s="166"/>
      <c r="AI557" s="166"/>
      <c r="AJ557" s="166"/>
      <c r="AK557" s="166"/>
      <c r="AL557" s="166"/>
      <c r="AM557" s="166"/>
    </row>
    <row r="558" spans="1:39" s="167" customFormat="1" ht="12.75" customHeight="1">
      <c r="A558" s="166"/>
      <c r="B558" s="166"/>
      <c r="C558" s="166"/>
      <c r="D558" s="166"/>
      <c r="E558" s="166"/>
      <c r="F558" s="166"/>
      <c r="G558" s="166"/>
      <c r="H558" s="166"/>
      <c r="I558" s="166"/>
      <c r="J558" s="166"/>
      <c r="K558" s="166"/>
      <c r="L558" s="166"/>
      <c r="M558" s="166"/>
      <c r="N558" s="166"/>
      <c r="O558" s="166"/>
      <c r="P558" s="166"/>
      <c r="Q558" s="166"/>
      <c r="R558" s="166"/>
      <c r="S558" s="166"/>
      <c r="T558" s="166"/>
      <c r="U558" s="166"/>
      <c r="V558" s="166"/>
      <c r="W558" s="166"/>
      <c r="X558" s="166"/>
      <c r="Y558" s="166"/>
      <c r="Z558" s="166"/>
      <c r="AA558" s="166"/>
      <c r="AB558" s="166"/>
      <c r="AC558" s="166"/>
      <c r="AD558" s="166"/>
      <c r="AE558" s="166"/>
      <c r="AF558" s="166"/>
      <c r="AG558" s="166"/>
      <c r="AH558" s="166"/>
      <c r="AI558" s="166"/>
      <c r="AJ558" s="166"/>
      <c r="AK558" s="166"/>
      <c r="AL558" s="166"/>
      <c r="AM558" s="166"/>
    </row>
    <row r="559" spans="1:39" s="167" customFormat="1" ht="12.75" customHeight="1">
      <c r="A559" s="166"/>
      <c r="B559" s="166"/>
      <c r="C559" s="166"/>
      <c r="D559" s="166"/>
      <c r="E559" s="166"/>
      <c r="F559" s="166"/>
      <c r="G559" s="166"/>
      <c r="H559" s="166"/>
      <c r="I559" s="166"/>
      <c r="J559" s="166"/>
      <c r="K559" s="166"/>
      <c r="L559" s="166"/>
      <c r="M559" s="166"/>
      <c r="N559" s="166"/>
      <c r="O559" s="166"/>
      <c r="P559" s="166"/>
      <c r="Q559" s="166"/>
      <c r="R559" s="166"/>
      <c r="S559" s="166"/>
      <c r="T559" s="166"/>
      <c r="U559" s="166"/>
      <c r="V559" s="166"/>
      <c r="W559" s="166"/>
      <c r="X559" s="166"/>
      <c r="Y559" s="166"/>
      <c r="Z559" s="166"/>
      <c r="AA559" s="166"/>
      <c r="AB559" s="166"/>
      <c r="AC559" s="166"/>
      <c r="AD559" s="166"/>
      <c r="AE559" s="166"/>
      <c r="AF559" s="166"/>
      <c r="AG559" s="166"/>
      <c r="AH559" s="166"/>
      <c r="AI559" s="166"/>
      <c r="AJ559" s="166"/>
      <c r="AK559" s="166"/>
      <c r="AL559" s="166"/>
      <c r="AM559" s="166"/>
    </row>
    <row r="560" spans="1:39" s="167" customFormat="1" ht="12.75" customHeight="1">
      <c r="A560" s="166"/>
      <c r="B560" s="166"/>
      <c r="C560" s="166"/>
      <c r="D560" s="166"/>
      <c r="E560" s="166"/>
      <c r="F560" s="166"/>
      <c r="G560" s="166"/>
      <c r="H560" s="166"/>
      <c r="I560" s="166"/>
      <c r="J560" s="166"/>
      <c r="K560" s="166"/>
      <c r="L560" s="166"/>
      <c r="M560" s="166"/>
      <c r="N560" s="166"/>
      <c r="O560" s="166"/>
      <c r="P560" s="166"/>
      <c r="Q560" s="166"/>
      <c r="R560" s="166"/>
      <c r="S560" s="166"/>
      <c r="T560" s="166"/>
      <c r="U560" s="166"/>
      <c r="V560" s="166"/>
      <c r="W560" s="166"/>
      <c r="X560" s="166"/>
      <c r="Y560" s="166"/>
      <c r="Z560" s="166"/>
      <c r="AA560" s="166"/>
      <c r="AB560" s="166"/>
      <c r="AC560" s="166"/>
      <c r="AD560" s="166"/>
      <c r="AE560" s="166"/>
      <c r="AF560" s="166"/>
      <c r="AG560" s="166"/>
      <c r="AH560" s="166"/>
      <c r="AI560" s="166"/>
      <c r="AJ560" s="166"/>
      <c r="AK560" s="166"/>
      <c r="AL560" s="166"/>
      <c r="AM560" s="166"/>
    </row>
    <row r="561" spans="1:39" s="167" customFormat="1" ht="12.75" customHeight="1">
      <c r="A561" s="166"/>
      <c r="B561" s="166"/>
      <c r="C561" s="166"/>
      <c r="D561" s="166"/>
      <c r="E561" s="166"/>
      <c r="F561" s="166"/>
      <c r="G561" s="166"/>
      <c r="H561" s="166"/>
      <c r="I561" s="166"/>
      <c r="J561" s="166"/>
      <c r="K561" s="166"/>
      <c r="L561" s="166"/>
      <c r="M561" s="166"/>
      <c r="N561" s="166"/>
      <c r="O561" s="166"/>
      <c r="P561" s="166"/>
      <c r="Q561" s="166"/>
      <c r="R561" s="166"/>
      <c r="S561" s="166"/>
      <c r="T561" s="166"/>
      <c r="U561" s="166"/>
      <c r="V561" s="166"/>
      <c r="W561" s="166"/>
      <c r="X561" s="166"/>
      <c r="Y561" s="166"/>
      <c r="Z561" s="166"/>
      <c r="AA561" s="166"/>
      <c r="AB561" s="166"/>
      <c r="AC561" s="166"/>
      <c r="AD561" s="166"/>
      <c r="AE561" s="166"/>
      <c r="AF561" s="166"/>
      <c r="AG561" s="166"/>
      <c r="AH561" s="166"/>
      <c r="AI561" s="166"/>
      <c r="AJ561" s="166"/>
      <c r="AK561" s="166"/>
      <c r="AL561" s="166"/>
      <c r="AM561" s="166"/>
    </row>
    <row r="562" spans="1:39" s="167" customFormat="1" ht="12.75" customHeight="1">
      <c r="A562" s="166"/>
      <c r="B562" s="166"/>
      <c r="C562" s="166"/>
      <c r="D562" s="166"/>
      <c r="E562" s="166"/>
      <c r="F562" s="166"/>
      <c r="G562" s="166"/>
      <c r="H562" s="166"/>
      <c r="I562" s="166"/>
      <c r="J562" s="166"/>
      <c r="K562" s="166"/>
      <c r="L562" s="166"/>
      <c r="M562" s="166"/>
      <c r="N562" s="166"/>
      <c r="O562" s="166"/>
      <c r="P562" s="166"/>
      <c r="Q562" s="166"/>
      <c r="R562" s="166"/>
      <c r="S562" s="166"/>
      <c r="T562" s="166"/>
      <c r="U562" s="166"/>
      <c r="V562" s="166"/>
      <c r="W562" s="166"/>
      <c r="X562" s="166"/>
      <c r="Y562" s="166"/>
      <c r="Z562" s="166"/>
      <c r="AA562" s="166"/>
      <c r="AB562" s="166"/>
      <c r="AC562" s="166"/>
      <c r="AD562" s="166"/>
      <c r="AE562" s="166"/>
      <c r="AF562" s="166"/>
      <c r="AG562" s="166"/>
      <c r="AH562" s="166"/>
      <c r="AI562" s="166"/>
      <c r="AJ562" s="166"/>
      <c r="AK562" s="166"/>
      <c r="AL562" s="166"/>
      <c r="AM562" s="166"/>
    </row>
    <row r="563" spans="1:39" s="167" customFormat="1" ht="12.75" customHeight="1">
      <c r="A563" s="166"/>
      <c r="B563" s="166"/>
      <c r="C563" s="166"/>
      <c r="D563" s="166"/>
      <c r="E563" s="166"/>
      <c r="F563" s="166"/>
      <c r="G563" s="166"/>
      <c r="H563" s="166"/>
      <c r="I563" s="166"/>
      <c r="J563" s="166"/>
      <c r="K563" s="166"/>
      <c r="L563" s="166"/>
      <c r="M563" s="166"/>
      <c r="N563" s="166"/>
      <c r="O563" s="166"/>
      <c r="P563" s="166"/>
      <c r="Q563" s="166"/>
      <c r="R563" s="166"/>
      <c r="S563" s="166"/>
      <c r="T563" s="166"/>
      <c r="U563" s="166"/>
      <c r="V563" s="166"/>
      <c r="W563" s="166"/>
      <c r="X563" s="166"/>
      <c r="Y563" s="166"/>
      <c r="Z563" s="166"/>
      <c r="AA563" s="166"/>
      <c r="AB563" s="166"/>
      <c r="AC563" s="166"/>
      <c r="AD563" s="166"/>
      <c r="AE563" s="166"/>
      <c r="AF563" s="166"/>
      <c r="AG563" s="166"/>
      <c r="AH563" s="166"/>
      <c r="AI563" s="166"/>
      <c r="AJ563" s="166"/>
      <c r="AK563" s="166"/>
      <c r="AL563" s="166"/>
      <c r="AM563" s="166"/>
    </row>
    <row r="564" spans="1:39" s="167" customFormat="1" ht="12.75" customHeight="1">
      <c r="A564" s="166"/>
      <c r="B564" s="166"/>
      <c r="C564" s="166"/>
      <c r="D564" s="166"/>
      <c r="E564" s="166"/>
      <c r="F564" s="166"/>
      <c r="G564" s="166"/>
      <c r="H564" s="166"/>
      <c r="I564" s="166"/>
      <c r="J564" s="166"/>
      <c r="K564" s="166"/>
      <c r="L564" s="166"/>
      <c r="M564" s="166"/>
      <c r="N564" s="166"/>
      <c r="O564" s="166"/>
      <c r="P564" s="166"/>
      <c r="Q564" s="166"/>
      <c r="R564" s="166"/>
      <c r="S564" s="166"/>
      <c r="T564" s="166"/>
      <c r="U564" s="166"/>
      <c r="V564" s="166"/>
      <c r="W564" s="166"/>
      <c r="X564" s="166"/>
      <c r="Y564" s="166"/>
      <c r="Z564" s="166"/>
      <c r="AA564" s="166"/>
      <c r="AB564" s="166"/>
      <c r="AC564" s="166"/>
      <c r="AD564" s="166"/>
      <c r="AE564" s="166"/>
      <c r="AF564" s="166"/>
      <c r="AG564" s="166"/>
      <c r="AH564" s="166"/>
      <c r="AI564" s="166"/>
      <c r="AJ564" s="166"/>
      <c r="AK564" s="166"/>
      <c r="AL564" s="166"/>
      <c r="AM564" s="166"/>
    </row>
    <row r="565" spans="1:39" s="167" customFormat="1" ht="12.75" customHeight="1">
      <c r="A565" s="166"/>
      <c r="B565" s="166"/>
      <c r="C565" s="166"/>
      <c r="D565" s="166"/>
      <c r="E565" s="166"/>
      <c r="F565" s="166"/>
      <c r="G565" s="166"/>
      <c r="H565" s="166"/>
      <c r="I565" s="166"/>
      <c r="J565" s="166"/>
      <c r="K565" s="166"/>
      <c r="L565" s="166"/>
      <c r="M565" s="166"/>
      <c r="N565" s="166"/>
      <c r="O565" s="166"/>
      <c r="P565" s="166"/>
      <c r="Q565" s="166"/>
      <c r="R565" s="166"/>
      <c r="S565" s="166"/>
      <c r="T565" s="166"/>
      <c r="U565" s="166"/>
      <c r="V565" s="166"/>
      <c r="W565" s="166"/>
      <c r="X565" s="166"/>
      <c r="Y565" s="166"/>
      <c r="Z565" s="166"/>
      <c r="AA565" s="166"/>
      <c r="AB565" s="166"/>
      <c r="AC565" s="166"/>
      <c r="AD565" s="166"/>
      <c r="AE565" s="166"/>
      <c r="AF565" s="166"/>
      <c r="AG565" s="166"/>
      <c r="AH565" s="166"/>
      <c r="AI565" s="166"/>
      <c r="AJ565" s="166"/>
      <c r="AK565" s="166"/>
      <c r="AL565" s="166"/>
      <c r="AM565" s="166"/>
    </row>
    <row r="566" spans="1:39" s="167" customFormat="1" ht="12.75" customHeight="1">
      <c r="A566" s="166"/>
      <c r="B566" s="166"/>
      <c r="C566" s="166"/>
      <c r="D566" s="166"/>
      <c r="E566" s="166"/>
      <c r="F566" s="166"/>
      <c r="G566" s="166"/>
      <c r="H566" s="166"/>
      <c r="I566" s="166"/>
      <c r="J566" s="166"/>
      <c r="K566" s="166"/>
      <c r="L566" s="166"/>
      <c r="M566" s="166"/>
      <c r="N566" s="166"/>
      <c r="O566" s="166"/>
      <c r="P566" s="166"/>
      <c r="Q566" s="166"/>
      <c r="R566" s="166"/>
      <c r="S566" s="166"/>
      <c r="T566" s="166"/>
      <c r="U566" s="166"/>
      <c r="V566" s="166"/>
      <c r="W566" s="166"/>
      <c r="X566" s="166"/>
      <c r="Y566" s="166"/>
      <c r="Z566" s="166"/>
      <c r="AA566" s="166"/>
      <c r="AB566" s="166"/>
      <c r="AC566" s="166"/>
      <c r="AD566" s="166"/>
      <c r="AE566" s="166"/>
      <c r="AF566" s="166"/>
      <c r="AG566" s="166"/>
      <c r="AH566" s="166"/>
      <c r="AI566" s="166"/>
      <c r="AJ566" s="166"/>
      <c r="AK566" s="166"/>
      <c r="AL566" s="166"/>
      <c r="AM566" s="166"/>
    </row>
    <row r="567" spans="1:39" s="167" customFormat="1" ht="12.75" customHeight="1">
      <c r="A567" s="166"/>
      <c r="B567" s="166"/>
      <c r="C567" s="166"/>
      <c r="D567" s="166"/>
      <c r="E567" s="166"/>
      <c r="F567" s="166"/>
      <c r="G567" s="166"/>
      <c r="H567" s="166"/>
      <c r="I567" s="166"/>
      <c r="J567" s="166"/>
      <c r="K567" s="166"/>
      <c r="L567" s="166"/>
      <c r="M567" s="166"/>
      <c r="N567" s="166"/>
      <c r="O567" s="166"/>
      <c r="P567" s="166"/>
      <c r="Q567" s="166"/>
      <c r="R567" s="166"/>
      <c r="S567" s="166"/>
      <c r="T567" s="166"/>
      <c r="U567" s="166"/>
      <c r="V567" s="166"/>
      <c r="W567" s="166"/>
      <c r="X567" s="166"/>
      <c r="Y567" s="166"/>
      <c r="Z567" s="166"/>
      <c r="AA567" s="166"/>
      <c r="AB567" s="166"/>
      <c r="AC567" s="166"/>
      <c r="AD567" s="166"/>
      <c r="AE567" s="166"/>
      <c r="AF567" s="166"/>
      <c r="AG567" s="166"/>
      <c r="AH567" s="166"/>
      <c r="AI567" s="166"/>
      <c r="AJ567" s="166"/>
      <c r="AK567" s="166"/>
      <c r="AL567" s="166"/>
      <c r="AM567" s="166"/>
    </row>
    <row r="568" spans="1:39" s="167" customFormat="1" ht="12.75" customHeight="1">
      <c r="A568" s="166"/>
      <c r="B568" s="166"/>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c r="AH568" s="166"/>
      <c r="AI568" s="166"/>
      <c r="AJ568" s="166"/>
      <c r="AK568" s="166"/>
      <c r="AL568" s="166"/>
      <c r="AM568" s="166"/>
    </row>
    <row r="569" spans="1:39" s="167" customFormat="1" ht="12.75" customHeight="1">
      <c r="A569" s="166"/>
      <c r="B569" s="166"/>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c r="AH569" s="166"/>
      <c r="AI569" s="166"/>
      <c r="AJ569" s="166"/>
      <c r="AK569" s="166"/>
      <c r="AL569" s="166"/>
      <c r="AM569" s="166"/>
    </row>
    <row r="570" spans="1:39" s="167" customFormat="1" ht="12.75" customHeight="1">
      <c r="A570" s="166"/>
      <c r="B570" s="166"/>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c r="AH570" s="166"/>
      <c r="AI570" s="166"/>
      <c r="AJ570" s="166"/>
      <c r="AK570" s="166"/>
      <c r="AL570" s="166"/>
      <c r="AM570" s="166"/>
    </row>
    <row r="571" spans="1:39" s="167" customFormat="1" ht="12.75" customHeight="1">
      <c r="A571" s="166"/>
      <c r="B571" s="166"/>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c r="AH571" s="166"/>
      <c r="AI571" s="166"/>
      <c r="AJ571" s="166"/>
      <c r="AK571" s="166"/>
      <c r="AL571" s="166"/>
      <c r="AM571" s="166"/>
    </row>
    <row r="572" spans="1:39" s="167" customFormat="1" ht="12.75" customHeight="1">
      <c r="A572" s="166"/>
      <c r="B572" s="166"/>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c r="AH572" s="166"/>
      <c r="AI572" s="166"/>
      <c r="AJ572" s="166"/>
      <c r="AK572" s="166"/>
      <c r="AL572" s="166"/>
      <c r="AM572" s="166"/>
    </row>
    <row r="573" spans="1:39" s="167" customFormat="1" ht="12.75" customHeight="1">
      <c r="A573" s="166"/>
      <c r="B573" s="166"/>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c r="AH573" s="166"/>
      <c r="AI573" s="166"/>
      <c r="AJ573" s="166"/>
      <c r="AK573" s="166"/>
      <c r="AL573" s="166"/>
      <c r="AM573" s="166"/>
    </row>
    <row r="574" spans="1:39" s="167" customFormat="1" ht="12.75" customHeight="1">
      <c r="A574" s="166"/>
      <c r="B574" s="166"/>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c r="AH574" s="166"/>
      <c r="AI574" s="166"/>
      <c r="AJ574" s="166"/>
      <c r="AK574" s="166"/>
      <c r="AL574" s="166"/>
      <c r="AM574" s="166"/>
    </row>
    <row r="575" spans="1:39" s="167" customFormat="1" ht="12.75" customHeight="1">
      <c r="A575" s="166"/>
      <c r="B575" s="166"/>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c r="AH575" s="166"/>
      <c r="AI575" s="166"/>
      <c r="AJ575" s="166"/>
      <c r="AK575" s="166"/>
      <c r="AL575" s="166"/>
      <c r="AM575" s="166"/>
    </row>
    <row r="576" spans="1:39" s="167" customFormat="1" ht="12.75" customHeight="1">
      <c r="A576" s="166"/>
      <c r="B576" s="166"/>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c r="AH576" s="166"/>
      <c r="AI576" s="166"/>
      <c r="AJ576" s="166"/>
      <c r="AK576" s="166"/>
      <c r="AL576" s="166"/>
      <c r="AM576" s="166"/>
    </row>
    <row r="577" spans="1:39" s="167" customFormat="1" ht="12.75" customHeight="1">
      <c r="A577" s="166"/>
      <c r="B577" s="166"/>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c r="AH577" s="166"/>
      <c r="AI577" s="166"/>
      <c r="AJ577" s="166"/>
      <c r="AK577" s="166"/>
      <c r="AL577" s="166"/>
      <c r="AM577" s="166"/>
    </row>
    <row r="578" spans="1:39" s="167" customFormat="1" ht="12.75" customHeight="1">
      <c r="A578" s="166"/>
      <c r="B578" s="166"/>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c r="Z578" s="166"/>
      <c r="AA578" s="166"/>
      <c r="AB578" s="166"/>
      <c r="AC578" s="166"/>
      <c r="AD578" s="166"/>
      <c r="AE578" s="166"/>
      <c r="AF578" s="166"/>
      <c r="AG578" s="166"/>
      <c r="AH578" s="166"/>
      <c r="AI578" s="166"/>
      <c r="AJ578" s="166"/>
      <c r="AK578" s="166"/>
      <c r="AL578" s="166"/>
      <c r="AM578" s="166"/>
    </row>
    <row r="579" spans="1:39" s="167" customFormat="1" ht="12.75" customHeight="1">
      <c r="A579" s="166"/>
      <c r="B579" s="166"/>
      <c r="C579" s="166"/>
      <c r="D579" s="166"/>
      <c r="E579" s="166"/>
      <c r="F579" s="166"/>
      <c r="G579" s="166"/>
      <c r="H579" s="166"/>
      <c r="I579" s="166"/>
      <c r="J579" s="166"/>
      <c r="K579" s="166"/>
      <c r="L579" s="166"/>
      <c r="M579" s="166"/>
      <c r="N579" s="166"/>
      <c r="O579" s="166"/>
      <c r="P579" s="166"/>
      <c r="Q579" s="166"/>
      <c r="R579" s="166"/>
      <c r="S579" s="166"/>
      <c r="T579" s="166"/>
      <c r="U579" s="166"/>
      <c r="V579" s="166"/>
      <c r="W579" s="166"/>
      <c r="X579" s="166"/>
      <c r="Y579" s="166"/>
      <c r="Z579" s="166"/>
      <c r="AA579" s="166"/>
      <c r="AB579" s="166"/>
      <c r="AC579" s="166"/>
      <c r="AD579" s="166"/>
      <c r="AE579" s="166"/>
      <c r="AF579" s="166"/>
      <c r="AG579" s="166"/>
      <c r="AH579" s="166"/>
      <c r="AI579" s="166"/>
      <c r="AJ579" s="166"/>
      <c r="AK579" s="166"/>
      <c r="AL579" s="166"/>
      <c r="AM579" s="166"/>
    </row>
    <row r="580" spans="1:39" s="167" customFormat="1" ht="12.75" customHeight="1">
      <c r="A580" s="166"/>
      <c r="B580" s="166"/>
      <c r="C580" s="166"/>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c r="Z580" s="166"/>
      <c r="AA580" s="166"/>
      <c r="AB580" s="166"/>
      <c r="AC580" s="166"/>
      <c r="AD580" s="166"/>
      <c r="AE580" s="166"/>
      <c r="AF580" s="166"/>
      <c r="AG580" s="166"/>
      <c r="AH580" s="166"/>
      <c r="AI580" s="166"/>
      <c r="AJ580" s="166"/>
      <c r="AK580" s="166"/>
      <c r="AL580" s="166"/>
      <c r="AM580" s="166"/>
    </row>
    <row r="581" spans="1:39" s="167" customFormat="1" ht="12.75" customHeight="1">
      <c r="A581" s="166"/>
      <c r="B581" s="166"/>
      <c r="C581" s="166"/>
      <c r="D581" s="166"/>
      <c r="E581" s="166"/>
      <c r="F581" s="166"/>
      <c r="G581" s="166"/>
      <c r="H581" s="166"/>
      <c r="I581" s="166"/>
      <c r="J581" s="166"/>
      <c r="K581" s="166"/>
      <c r="L581" s="166"/>
      <c r="M581" s="166"/>
      <c r="N581" s="166"/>
      <c r="O581" s="166"/>
      <c r="P581" s="166"/>
      <c r="Q581" s="166"/>
      <c r="R581" s="166"/>
      <c r="S581" s="166"/>
      <c r="T581" s="166"/>
      <c r="U581" s="166"/>
      <c r="V581" s="166"/>
      <c r="W581" s="166"/>
      <c r="X581" s="166"/>
      <c r="Y581" s="166"/>
      <c r="Z581" s="166"/>
      <c r="AA581" s="166"/>
      <c r="AB581" s="166"/>
      <c r="AC581" s="166"/>
      <c r="AD581" s="166"/>
      <c r="AE581" s="166"/>
      <c r="AF581" s="166"/>
      <c r="AG581" s="166"/>
      <c r="AH581" s="166"/>
      <c r="AI581" s="166"/>
      <c r="AJ581" s="166"/>
      <c r="AK581" s="166"/>
      <c r="AL581" s="166"/>
      <c r="AM581" s="166"/>
    </row>
    <row r="582" spans="1:39" s="167" customFormat="1" ht="12.75" customHeight="1">
      <c r="A582" s="166"/>
      <c r="B582" s="166"/>
      <c r="C582" s="166"/>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c r="Z582" s="166"/>
      <c r="AA582" s="166"/>
      <c r="AB582" s="166"/>
      <c r="AC582" s="166"/>
      <c r="AD582" s="166"/>
      <c r="AE582" s="166"/>
      <c r="AF582" s="166"/>
      <c r="AG582" s="166"/>
      <c r="AH582" s="166"/>
      <c r="AI582" s="166"/>
      <c r="AJ582" s="166"/>
      <c r="AK582" s="166"/>
      <c r="AL582" s="166"/>
      <c r="AM582" s="166"/>
    </row>
    <row r="583" spans="1:39" s="167" customFormat="1" ht="12.75" customHeight="1">
      <c r="A583" s="166"/>
      <c r="B583" s="166"/>
      <c r="C583" s="166"/>
      <c r="D583" s="166"/>
      <c r="E583" s="166"/>
      <c r="F583" s="166"/>
      <c r="G583" s="166"/>
      <c r="H583" s="166"/>
      <c r="I583" s="166"/>
      <c r="J583" s="166"/>
      <c r="K583" s="166"/>
      <c r="L583" s="166"/>
      <c r="M583" s="166"/>
      <c r="N583" s="166"/>
      <c r="O583" s="166"/>
      <c r="P583" s="166"/>
      <c r="Q583" s="166"/>
      <c r="R583" s="166"/>
      <c r="S583" s="166"/>
      <c r="T583" s="166"/>
      <c r="U583" s="166"/>
      <c r="V583" s="166"/>
      <c r="W583" s="166"/>
      <c r="X583" s="166"/>
      <c r="Y583" s="166"/>
      <c r="Z583" s="166"/>
      <c r="AA583" s="166"/>
      <c r="AB583" s="166"/>
      <c r="AC583" s="166"/>
      <c r="AD583" s="166"/>
      <c r="AE583" s="166"/>
      <c r="AF583" s="166"/>
      <c r="AG583" s="166"/>
      <c r="AH583" s="166"/>
      <c r="AI583" s="166"/>
      <c r="AJ583" s="166"/>
      <c r="AK583" s="166"/>
      <c r="AL583" s="166"/>
      <c r="AM583" s="166"/>
    </row>
    <row r="584" spans="1:39" s="167" customFormat="1" ht="12.75" customHeight="1">
      <c r="A584" s="166"/>
      <c r="B584" s="166"/>
      <c r="C584" s="166"/>
      <c r="D584" s="166"/>
      <c r="E584" s="166"/>
      <c r="F584" s="166"/>
      <c r="G584" s="166"/>
      <c r="H584" s="166"/>
      <c r="I584" s="166"/>
      <c r="J584" s="166"/>
      <c r="K584" s="166"/>
      <c r="L584" s="166"/>
      <c r="M584" s="166"/>
      <c r="N584" s="166"/>
      <c r="O584" s="166"/>
      <c r="P584" s="166"/>
      <c r="Q584" s="166"/>
      <c r="R584" s="166"/>
      <c r="S584" s="166"/>
      <c r="T584" s="166"/>
      <c r="U584" s="166"/>
      <c r="V584" s="166"/>
      <c r="W584" s="166"/>
      <c r="X584" s="166"/>
      <c r="Y584" s="166"/>
      <c r="Z584" s="166"/>
      <c r="AA584" s="166"/>
      <c r="AB584" s="166"/>
      <c r="AC584" s="166"/>
      <c r="AD584" s="166"/>
      <c r="AE584" s="166"/>
      <c r="AF584" s="166"/>
      <c r="AG584" s="166"/>
      <c r="AH584" s="166"/>
      <c r="AI584" s="166"/>
      <c r="AJ584" s="166"/>
      <c r="AK584" s="166"/>
      <c r="AL584" s="166"/>
      <c r="AM584" s="166"/>
    </row>
    <row r="585" spans="1:39" s="167" customFormat="1" ht="12.75" customHeight="1">
      <c r="A585" s="166"/>
      <c r="B585" s="166"/>
      <c r="C585" s="166"/>
      <c r="D585" s="166"/>
      <c r="E585" s="166"/>
      <c r="F585" s="166"/>
      <c r="G585" s="166"/>
      <c r="H585" s="166"/>
      <c r="I585" s="166"/>
      <c r="J585" s="166"/>
      <c r="K585" s="166"/>
      <c r="L585" s="166"/>
      <c r="M585" s="166"/>
      <c r="N585" s="166"/>
      <c r="O585" s="166"/>
      <c r="P585" s="166"/>
      <c r="Q585" s="166"/>
      <c r="R585" s="166"/>
      <c r="S585" s="166"/>
      <c r="T585" s="166"/>
      <c r="U585" s="166"/>
      <c r="V585" s="166"/>
      <c r="W585" s="166"/>
      <c r="X585" s="166"/>
      <c r="Y585" s="166"/>
      <c r="Z585" s="166"/>
      <c r="AA585" s="166"/>
      <c r="AB585" s="166"/>
      <c r="AC585" s="166"/>
      <c r="AD585" s="166"/>
      <c r="AE585" s="166"/>
      <c r="AF585" s="166"/>
      <c r="AG585" s="166"/>
      <c r="AH585" s="166"/>
      <c r="AI585" s="166"/>
      <c r="AJ585" s="166"/>
      <c r="AK585" s="166"/>
      <c r="AL585" s="166"/>
      <c r="AM585" s="166"/>
    </row>
    <row r="586" spans="1:39" s="167" customFormat="1" ht="12.75" customHeight="1">
      <c r="A586" s="166"/>
      <c r="B586" s="166"/>
      <c r="C586" s="166"/>
      <c r="D586" s="166"/>
      <c r="E586" s="166"/>
      <c r="F586" s="166"/>
      <c r="G586" s="166"/>
      <c r="H586" s="166"/>
      <c r="I586" s="166"/>
      <c r="J586" s="166"/>
      <c r="K586" s="166"/>
      <c r="L586" s="166"/>
      <c r="M586" s="166"/>
      <c r="N586" s="166"/>
      <c r="O586" s="166"/>
      <c r="P586" s="166"/>
      <c r="Q586" s="166"/>
      <c r="R586" s="166"/>
      <c r="S586" s="166"/>
      <c r="T586" s="166"/>
      <c r="U586" s="166"/>
      <c r="V586" s="166"/>
      <c r="W586" s="166"/>
      <c r="X586" s="166"/>
      <c r="Y586" s="166"/>
      <c r="Z586" s="166"/>
      <c r="AA586" s="166"/>
      <c r="AB586" s="166"/>
      <c r="AC586" s="166"/>
      <c r="AD586" s="166"/>
      <c r="AE586" s="166"/>
      <c r="AF586" s="166"/>
      <c r="AG586" s="166"/>
      <c r="AH586" s="166"/>
      <c r="AI586" s="166"/>
      <c r="AJ586" s="166"/>
      <c r="AK586" s="166"/>
      <c r="AL586" s="166"/>
      <c r="AM586" s="166"/>
    </row>
    <row r="587" spans="1:39" s="167" customFormat="1" ht="12.75" customHeight="1">
      <c r="A587" s="166"/>
      <c r="B587" s="166"/>
      <c r="C587" s="166"/>
      <c r="D587" s="166"/>
      <c r="E587" s="166"/>
      <c r="F587" s="166"/>
      <c r="G587" s="166"/>
      <c r="H587" s="166"/>
      <c r="I587" s="166"/>
      <c r="J587" s="166"/>
      <c r="K587" s="166"/>
      <c r="L587" s="166"/>
      <c r="M587" s="166"/>
      <c r="N587" s="166"/>
      <c r="O587" s="166"/>
      <c r="P587" s="166"/>
      <c r="Q587" s="166"/>
      <c r="R587" s="166"/>
      <c r="S587" s="166"/>
      <c r="T587" s="166"/>
      <c r="U587" s="166"/>
      <c r="V587" s="166"/>
      <c r="W587" s="166"/>
      <c r="X587" s="166"/>
      <c r="Y587" s="166"/>
      <c r="Z587" s="166"/>
      <c r="AA587" s="166"/>
      <c r="AB587" s="166"/>
      <c r="AC587" s="166"/>
      <c r="AD587" s="166"/>
      <c r="AE587" s="166"/>
      <c r="AF587" s="166"/>
      <c r="AG587" s="166"/>
      <c r="AH587" s="166"/>
      <c r="AI587" s="166"/>
      <c r="AJ587" s="166"/>
      <c r="AK587" s="166"/>
      <c r="AL587" s="166"/>
      <c r="AM587" s="166"/>
    </row>
    <row r="588" spans="1:39" s="167" customFormat="1" ht="12.75" customHeight="1">
      <c r="A588" s="166"/>
      <c r="B588" s="166"/>
      <c r="C588" s="166"/>
      <c r="D588" s="166"/>
      <c r="E588" s="166"/>
      <c r="F588" s="166"/>
      <c r="G588" s="166"/>
      <c r="H588" s="166"/>
      <c r="I588" s="166"/>
      <c r="J588" s="166"/>
      <c r="K588" s="166"/>
      <c r="L588" s="166"/>
      <c r="M588" s="166"/>
      <c r="N588" s="166"/>
      <c r="O588" s="166"/>
      <c r="P588" s="166"/>
      <c r="Q588" s="166"/>
      <c r="R588" s="166"/>
      <c r="S588" s="166"/>
      <c r="T588" s="166"/>
      <c r="U588" s="166"/>
      <c r="V588" s="166"/>
      <c r="W588" s="166"/>
      <c r="X588" s="166"/>
      <c r="Y588" s="166"/>
      <c r="Z588" s="166"/>
      <c r="AA588" s="166"/>
      <c r="AB588" s="166"/>
      <c r="AC588" s="166"/>
      <c r="AD588" s="166"/>
      <c r="AE588" s="166"/>
      <c r="AF588" s="166"/>
      <c r="AG588" s="166"/>
      <c r="AH588" s="166"/>
      <c r="AI588" s="166"/>
      <c r="AJ588" s="166"/>
      <c r="AK588" s="166"/>
      <c r="AL588" s="166"/>
      <c r="AM588" s="166"/>
    </row>
    <row r="589" spans="1:39" s="167" customFormat="1" ht="12.75" customHeight="1">
      <c r="A589" s="166"/>
      <c r="B589" s="166"/>
      <c r="C589" s="166"/>
      <c r="D589" s="166"/>
      <c r="E589" s="166"/>
      <c r="F589" s="166"/>
      <c r="G589" s="166"/>
      <c r="H589" s="166"/>
      <c r="I589" s="166"/>
      <c r="J589" s="166"/>
      <c r="K589" s="166"/>
      <c r="L589" s="166"/>
      <c r="M589" s="166"/>
      <c r="N589" s="166"/>
      <c r="O589" s="166"/>
      <c r="P589" s="166"/>
      <c r="Q589" s="166"/>
      <c r="R589" s="166"/>
      <c r="S589" s="166"/>
      <c r="T589" s="166"/>
      <c r="U589" s="166"/>
      <c r="V589" s="166"/>
      <c r="W589" s="166"/>
      <c r="X589" s="166"/>
      <c r="Y589" s="166"/>
      <c r="Z589" s="166"/>
      <c r="AA589" s="166"/>
      <c r="AB589" s="166"/>
      <c r="AC589" s="166"/>
      <c r="AD589" s="166"/>
      <c r="AE589" s="166"/>
      <c r="AF589" s="166"/>
      <c r="AG589" s="166"/>
      <c r="AH589" s="166"/>
      <c r="AI589" s="166"/>
      <c r="AJ589" s="166"/>
      <c r="AK589" s="166"/>
      <c r="AL589" s="166"/>
      <c r="AM589" s="166"/>
    </row>
    <row r="590" spans="1:39" s="167" customFormat="1" ht="12.75" customHeight="1">
      <c r="A590" s="166"/>
      <c r="B590" s="166"/>
      <c r="C590" s="166"/>
      <c r="D590" s="166"/>
      <c r="E590" s="166"/>
      <c r="F590" s="166"/>
      <c r="G590" s="166"/>
      <c r="H590" s="166"/>
      <c r="I590" s="166"/>
      <c r="J590" s="166"/>
      <c r="K590" s="166"/>
      <c r="L590" s="166"/>
      <c r="M590" s="166"/>
      <c r="N590" s="166"/>
      <c r="O590" s="166"/>
      <c r="P590" s="166"/>
      <c r="Q590" s="166"/>
      <c r="R590" s="166"/>
      <c r="S590" s="166"/>
      <c r="T590" s="166"/>
      <c r="U590" s="166"/>
      <c r="V590" s="166"/>
      <c r="W590" s="166"/>
      <c r="X590" s="166"/>
      <c r="Y590" s="166"/>
      <c r="Z590" s="166"/>
      <c r="AA590" s="166"/>
      <c r="AB590" s="166"/>
      <c r="AC590" s="166"/>
      <c r="AD590" s="166"/>
      <c r="AE590" s="166"/>
      <c r="AF590" s="166"/>
      <c r="AG590" s="166"/>
      <c r="AH590" s="166"/>
      <c r="AI590" s="166"/>
      <c r="AJ590" s="166"/>
      <c r="AK590" s="166"/>
      <c r="AL590" s="166"/>
      <c r="AM590" s="166"/>
    </row>
    <row r="591" spans="1:39" s="167" customFormat="1" ht="12.75" customHeight="1">
      <c r="A591" s="166"/>
      <c r="B591" s="166"/>
      <c r="C591" s="166"/>
      <c r="D591" s="166"/>
      <c r="E591" s="166"/>
      <c r="F591" s="166"/>
      <c r="G591" s="166"/>
      <c r="H591" s="166"/>
      <c r="I591" s="166"/>
      <c r="J591" s="166"/>
      <c r="K591" s="166"/>
      <c r="L591" s="166"/>
      <c r="M591" s="166"/>
      <c r="N591" s="166"/>
      <c r="O591" s="166"/>
      <c r="P591" s="166"/>
      <c r="Q591" s="166"/>
      <c r="R591" s="166"/>
      <c r="S591" s="166"/>
      <c r="T591" s="166"/>
      <c r="U591" s="166"/>
      <c r="V591" s="166"/>
      <c r="W591" s="166"/>
      <c r="X591" s="166"/>
      <c r="Y591" s="166"/>
      <c r="Z591" s="166"/>
      <c r="AA591" s="166"/>
      <c r="AB591" s="166"/>
      <c r="AC591" s="166"/>
      <c r="AD591" s="166"/>
      <c r="AE591" s="166"/>
      <c r="AF591" s="166"/>
      <c r="AG591" s="166"/>
      <c r="AH591" s="166"/>
      <c r="AI591" s="166"/>
      <c r="AJ591" s="166"/>
      <c r="AK591" s="166"/>
      <c r="AL591" s="166"/>
      <c r="AM591" s="166"/>
    </row>
    <row r="592" spans="1:39" s="167" customFormat="1" ht="12.75" customHeight="1">
      <c r="A592" s="166"/>
      <c r="B592" s="166"/>
      <c r="C592" s="166"/>
      <c r="D592" s="166"/>
      <c r="E592" s="166"/>
      <c r="F592" s="166"/>
      <c r="G592" s="166"/>
      <c r="H592" s="166"/>
      <c r="I592" s="166"/>
      <c r="J592" s="166"/>
      <c r="K592" s="166"/>
      <c r="L592" s="166"/>
      <c r="M592" s="166"/>
      <c r="N592" s="166"/>
      <c r="O592" s="166"/>
      <c r="P592" s="166"/>
      <c r="Q592" s="166"/>
      <c r="R592" s="166"/>
      <c r="S592" s="166"/>
      <c r="T592" s="166"/>
      <c r="U592" s="166"/>
      <c r="V592" s="166"/>
      <c r="W592" s="166"/>
      <c r="X592" s="166"/>
      <c r="Y592" s="166"/>
      <c r="Z592" s="166"/>
      <c r="AA592" s="166"/>
      <c r="AB592" s="166"/>
      <c r="AC592" s="166"/>
      <c r="AD592" s="166"/>
      <c r="AE592" s="166"/>
      <c r="AF592" s="166"/>
      <c r="AG592" s="166"/>
      <c r="AH592" s="166"/>
      <c r="AI592" s="166"/>
      <c r="AJ592" s="166"/>
      <c r="AK592" s="166"/>
      <c r="AL592" s="166"/>
      <c r="AM592" s="166"/>
    </row>
    <row r="593" spans="1:39" s="167" customFormat="1" ht="12.75" customHeight="1">
      <c r="A593" s="166"/>
      <c r="B593" s="166"/>
      <c r="C593" s="166"/>
      <c r="D593" s="166"/>
      <c r="E593" s="166"/>
      <c r="F593" s="166"/>
      <c r="G593" s="166"/>
      <c r="H593" s="166"/>
      <c r="I593" s="166"/>
      <c r="J593" s="166"/>
      <c r="K593" s="166"/>
      <c r="L593" s="166"/>
      <c r="M593" s="166"/>
      <c r="N593" s="166"/>
      <c r="O593" s="166"/>
      <c r="P593" s="166"/>
      <c r="Q593" s="166"/>
      <c r="R593" s="166"/>
      <c r="S593" s="166"/>
      <c r="T593" s="166"/>
      <c r="U593" s="166"/>
      <c r="V593" s="166"/>
      <c r="W593" s="166"/>
      <c r="X593" s="166"/>
      <c r="Y593" s="166"/>
      <c r="Z593" s="166"/>
      <c r="AA593" s="166"/>
      <c r="AB593" s="166"/>
      <c r="AC593" s="166"/>
      <c r="AD593" s="166"/>
      <c r="AE593" s="166"/>
      <c r="AF593" s="166"/>
      <c r="AG593" s="166"/>
      <c r="AH593" s="166"/>
      <c r="AI593" s="166"/>
      <c r="AJ593" s="166"/>
      <c r="AK593" s="166"/>
      <c r="AL593" s="166"/>
      <c r="AM593" s="166"/>
    </row>
    <row r="594" spans="1:39" s="167" customFormat="1" ht="12.75" customHeight="1">
      <c r="A594" s="166"/>
      <c r="B594" s="166"/>
      <c r="C594" s="166"/>
      <c r="D594" s="166"/>
      <c r="E594" s="166"/>
      <c r="F594" s="166"/>
      <c r="G594" s="166"/>
      <c r="H594" s="166"/>
      <c r="I594" s="166"/>
      <c r="J594" s="166"/>
      <c r="K594" s="166"/>
      <c r="L594" s="166"/>
      <c r="M594" s="166"/>
      <c r="N594" s="166"/>
      <c r="O594" s="166"/>
      <c r="P594" s="166"/>
      <c r="Q594" s="166"/>
      <c r="R594" s="166"/>
      <c r="S594" s="166"/>
      <c r="T594" s="166"/>
      <c r="U594" s="166"/>
      <c r="V594" s="166"/>
      <c r="W594" s="166"/>
      <c r="X594" s="166"/>
      <c r="Y594" s="166"/>
      <c r="Z594" s="166"/>
      <c r="AA594" s="166"/>
      <c r="AB594" s="166"/>
      <c r="AC594" s="166"/>
      <c r="AD594" s="166"/>
      <c r="AE594" s="166"/>
      <c r="AF594" s="166"/>
      <c r="AG594" s="166"/>
      <c r="AH594" s="166"/>
      <c r="AI594" s="166"/>
      <c r="AJ594" s="166"/>
      <c r="AK594" s="166"/>
      <c r="AL594" s="166"/>
      <c r="AM594" s="166"/>
    </row>
    <row r="595" spans="1:39" s="167" customFormat="1" ht="12.75" customHeight="1">
      <c r="A595" s="166"/>
      <c r="B595" s="166"/>
      <c r="C595" s="166"/>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c r="Z595" s="166"/>
      <c r="AA595" s="166"/>
      <c r="AB595" s="166"/>
      <c r="AC595" s="166"/>
      <c r="AD595" s="166"/>
      <c r="AE595" s="166"/>
      <c r="AF595" s="166"/>
      <c r="AG595" s="166"/>
      <c r="AH595" s="166"/>
      <c r="AI595" s="166"/>
      <c r="AJ595" s="166"/>
      <c r="AK595" s="166"/>
      <c r="AL595" s="166"/>
      <c r="AM595" s="166"/>
    </row>
    <row r="596" spans="1:39" s="167" customFormat="1" ht="12.75" customHeight="1">
      <c r="A596" s="166"/>
      <c r="B596" s="166"/>
      <c r="C596" s="166"/>
      <c r="D596" s="166"/>
      <c r="E596" s="166"/>
      <c r="F596" s="166"/>
      <c r="G596" s="166"/>
      <c r="H596" s="166"/>
      <c r="I596" s="166"/>
      <c r="J596" s="166"/>
      <c r="K596" s="166"/>
      <c r="L596" s="166"/>
      <c r="M596" s="166"/>
      <c r="N596" s="166"/>
      <c r="O596" s="166"/>
      <c r="P596" s="166"/>
      <c r="Q596" s="166"/>
      <c r="R596" s="166"/>
      <c r="S596" s="166"/>
      <c r="T596" s="166"/>
      <c r="U596" s="166"/>
      <c r="V596" s="166"/>
      <c r="W596" s="166"/>
      <c r="X596" s="166"/>
      <c r="Y596" s="166"/>
      <c r="Z596" s="166"/>
      <c r="AA596" s="166"/>
      <c r="AB596" s="166"/>
      <c r="AC596" s="166"/>
      <c r="AD596" s="166"/>
      <c r="AE596" s="166"/>
      <c r="AF596" s="166"/>
      <c r="AG596" s="166"/>
      <c r="AH596" s="166"/>
      <c r="AI596" s="166"/>
      <c r="AJ596" s="166"/>
      <c r="AK596" s="166"/>
      <c r="AL596" s="166"/>
      <c r="AM596" s="166"/>
    </row>
    <row r="597" spans="1:39" s="167" customFormat="1" ht="12.75" customHeight="1">
      <c r="A597" s="166"/>
      <c r="B597" s="166"/>
      <c r="C597" s="166"/>
      <c r="D597" s="166"/>
      <c r="E597" s="166"/>
      <c r="F597" s="166"/>
      <c r="G597" s="166"/>
      <c r="H597" s="166"/>
      <c r="I597" s="166"/>
      <c r="J597" s="166"/>
      <c r="K597" s="166"/>
      <c r="L597" s="166"/>
      <c r="M597" s="166"/>
      <c r="N597" s="166"/>
      <c r="O597" s="166"/>
      <c r="P597" s="166"/>
      <c r="Q597" s="166"/>
      <c r="R597" s="166"/>
      <c r="S597" s="166"/>
      <c r="T597" s="166"/>
      <c r="U597" s="166"/>
      <c r="V597" s="166"/>
      <c r="W597" s="166"/>
      <c r="X597" s="166"/>
      <c r="Y597" s="166"/>
      <c r="Z597" s="166"/>
      <c r="AA597" s="166"/>
      <c r="AB597" s="166"/>
      <c r="AC597" s="166"/>
      <c r="AD597" s="166"/>
      <c r="AE597" s="166"/>
      <c r="AF597" s="166"/>
      <c r="AG597" s="166"/>
      <c r="AH597" s="166"/>
      <c r="AI597" s="166"/>
      <c r="AJ597" s="166"/>
      <c r="AK597" s="166"/>
      <c r="AL597" s="166"/>
      <c r="AM597" s="166"/>
    </row>
    <row r="598" spans="1:39" s="167" customFormat="1" ht="12.75" customHeight="1">
      <c r="A598" s="166"/>
      <c r="B598" s="166"/>
      <c r="C598" s="166"/>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c r="Z598" s="166"/>
      <c r="AA598" s="166"/>
      <c r="AB598" s="166"/>
      <c r="AC598" s="166"/>
      <c r="AD598" s="166"/>
      <c r="AE598" s="166"/>
      <c r="AF598" s="166"/>
      <c r="AG598" s="166"/>
      <c r="AH598" s="166"/>
      <c r="AI598" s="166"/>
      <c r="AJ598" s="166"/>
      <c r="AK598" s="166"/>
      <c r="AL598" s="166"/>
      <c r="AM598" s="166"/>
    </row>
    <row r="599" spans="1:39" s="167" customFormat="1" ht="12.75" customHeight="1">
      <c r="A599" s="166"/>
      <c r="B599" s="166"/>
      <c r="C599" s="166"/>
      <c r="D599" s="166"/>
      <c r="E599" s="166"/>
      <c r="F599" s="166"/>
      <c r="G599" s="166"/>
      <c r="H599" s="166"/>
      <c r="I599" s="166"/>
      <c r="J599" s="166"/>
      <c r="K599" s="166"/>
      <c r="L599" s="166"/>
      <c r="M599" s="166"/>
      <c r="N599" s="166"/>
      <c r="O599" s="166"/>
      <c r="P599" s="166"/>
      <c r="Q599" s="166"/>
      <c r="R599" s="166"/>
      <c r="S599" s="166"/>
      <c r="T599" s="166"/>
      <c r="U599" s="166"/>
      <c r="V599" s="166"/>
      <c r="W599" s="166"/>
      <c r="X599" s="166"/>
      <c r="Y599" s="166"/>
      <c r="Z599" s="166"/>
      <c r="AA599" s="166"/>
      <c r="AB599" s="166"/>
      <c r="AC599" s="166"/>
      <c r="AD599" s="166"/>
      <c r="AE599" s="166"/>
      <c r="AF599" s="166"/>
      <c r="AG599" s="166"/>
      <c r="AH599" s="166"/>
      <c r="AI599" s="166"/>
      <c r="AJ599" s="166"/>
      <c r="AK599" s="166"/>
      <c r="AL599" s="166"/>
      <c r="AM599" s="166"/>
    </row>
    <row r="600" spans="1:39" s="167" customFormat="1" ht="12.75" customHeight="1">
      <c r="A600" s="166"/>
      <c r="B600" s="166"/>
      <c r="C600" s="166"/>
      <c r="D600" s="166"/>
      <c r="E600" s="166"/>
      <c r="F600" s="166"/>
      <c r="G600" s="166"/>
      <c r="H600" s="166"/>
      <c r="I600" s="166"/>
      <c r="J600" s="166"/>
      <c r="K600" s="166"/>
      <c r="L600" s="166"/>
      <c r="M600" s="166"/>
      <c r="N600" s="166"/>
      <c r="O600" s="166"/>
      <c r="P600" s="166"/>
      <c r="Q600" s="166"/>
      <c r="R600" s="166"/>
      <c r="S600" s="166"/>
      <c r="T600" s="166"/>
      <c r="U600" s="166"/>
      <c r="V600" s="166"/>
      <c r="W600" s="166"/>
      <c r="X600" s="166"/>
      <c r="Y600" s="166"/>
      <c r="Z600" s="166"/>
      <c r="AA600" s="166"/>
      <c r="AB600" s="166"/>
      <c r="AC600" s="166"/>
      <c r="AD600" s="166"/>
      <c r="AE600" s="166"/>
      <c r="AF600" s="166"/>
      <c r="AG600" s="166"/>
      <c r="AH600" s="166"/>
      <c r="AI600" s="166"/>
      <c r="AJ600" s="166"/>
      <c r="AK600" s="166"/>
      <c r="AL600" s="166"/>
      <c r="AM600" s="166"/>
    </row>
    <row r="601" spans="1:39" s="167" customFormat="1" ht="12.75" customHeight="1">
      <c r="A601" s="166"/>
      <c r="B601" s="166"/>
      <c r="C601" s="166"/>
      <c r="D601" s="166"/>
      <c r="E601" s="166"/>
      <c r="F601" s="166"/>
      <c r="G601" s="166"/>
      <c r="H601" s="166"/>
      <c r="I601" s="166"/>
      <c r="J601" s="166"/>
      <c r="K601" s="166"/>
      <c r="L601" s="166"/>
      <c r="M601" s="166"/>
      <c r="N601" s="166"/>
      <c r="O601" s="166"/>
      <c r="P601" s="166"/>
      <c r="Q601" s="166"/>
      <c r="R601" s="166"/>
      <c r="S601" s="166"/>
      <c r="T601" s="166"/>
      <c r="U601" s="166"/>
      <c r="V601" s="166"/>
      <c r="W601" s="166"/>
      <c r="X601" s="166"/>
      <c r="Y601" s="166"/>
      <c r="Z601" s="166"/>
      <c r="AA601" s="166"/>
      <c r="AB601" s="166"/>
      <c r="AC601" s="166"/>
      <c r="AD601" s="166"/>
      <c r="AE601" s="166"/>
      <c r="AF601" s="166"/>
      <c r="AG601" s="166"/>
      <c r="AH601" s="166"/>
      <c r="AI601" s="166"/>
      <c r="AJ601" s="166"/>
      <c r="AK601" s="166"/>
      <c r="AL601" s="166"/>
      <c r="AM601" s="166"/>
    </row>
    <row r="602" spans="1:39" s="167" customFormat="1" ht="12.75" customHeight="1">
      <c r="A602" s="166"/>
      <c r="B602" s="166"/>
      <c r="C602" s="166"/>
      <c r="D602" s="166"/>
      <c r="E602" s="166"/>
      <c r="F602" s="166"/>
      <c r="G602" s="166"/>
      <c r="H602" s="166"/>
      <c r="I602" s="166"/>
      <c r="J602" s="166"/>
      <c r="K602" s="166"/>
      <c r="L602" s="166"/>
      <c r="M602" s="166"/>
      <c r="N602" s="166"/>
      <c r="O602" s="166"/>
      <c r="P602" s="166"/>
      <c r="Q602" s="166"/>
      <c r="R602" s="166"/>
      <c r="S602" s="166"/>
      <c r="T602" s="166"/>
      <c r="U602" s="166"/>
      <c r="V602" s="166"/>
      <c r="W602" s="166"/>
      <c r="X602" s="166"/>
      <c r="Y602" s="166"/>
      <c r="Z602" s="166"/>
      <c r="AA602" s="166"/>
      <c r="AB602" s="166"/>
      <c r="AC602" s="166"/>
      <c r="AD602" s="166"/>
      <c r="AE602" s="166"/>
      <c r="AF602" s="166"/>
      <c r="AG602" s="166"/>
      <c r="AH602" s="166"/>
      <c r="AI602" s="166"/>
      <c r="AJ602" s="166"/>
      <c r="AK602" s="166"/>
      <c r="AL602" s="166"/>
      <c r="AM602" s="166"/>
    </row>
    <row r="603" spans="1:39" s="167" customFormat="1" ht="12.75" customHeight="1">
      <c r="A603" s="166"/>
      <c r="B603" s="166"/>
      <c r="C603" s="166"/>
      <c r="D603" s="166"/>
      <c r="E603" s="166"/>
      <c r="F603" s="166"/>
      <c r="G603" s="166"/>
      <c r="H603" s="166"/>
      <c r="I603" s="166"/>
      <c r="J603" s="166"/>
      <c r="K603" s="166"/>
      <c r="L603" s="166"/>
      <c r="M603" s="166"/>
      <c r="N603" s="166"/>
      <c r="O603" s="166"/>
      <c r="P603" s="166"/>
      <c r="Q603" s="166"/>
      <c r="R603" s="166"/>
      <c r="S603" s="166"/>
      <c r="T603" s="166"/>
      <c r="U603" s="166"/>
      <c r="V603" s="166"/>
      <c r="W603" s="166"/>
      <c r="X603" s="166"/>
      <c r="Y603" s="166"/>
      <c r="Z603" s="166"/>
      <c r="AA603" s="166"/>
      <c r="AB603" s="166"/>
      <c r="AC603" s="166"/>
      <c r="AD603" s="166"/>
      <c r="AE603" s="166"/>
      <c r="AF603" s="166"/>
      <c r="AG603" s="166"/>
      <c r="AH603" s="166"/>
      <c r="AI603" s="166"/>
      <c r="AJ603" s="166"/>
      <c r="AK603" s="166"/>
      <c r="AL603" s="166"/>
      <c r="AM603" s="166"/>
    </row>
    <row r="604" spans="1:39" s="167" customFormat="1" ht="12.75" customHeight="1">
      <c r="A604" s="166"/>
      <c r="B604" s="166"/>
      <c r="C604" s="166"/>
      <c r="D604" s="166"/>
      <c r="E604" s="166"/>
      <c r="F604" s="166"/>
      <c r="G604" s="166"/>
      <c r="H604" s="166"/>
      <c r="I604" s="166"/>
      <c r="J604" s="166"/>
      <c r="K604" s="166"/>
      <c r="L604" s="166"/>
      <c r="M604" s="166"/>
      <c r="N604" s="166"/>
      <c r="O604" s="166"/>
      <c r="P604" s="166"/>
      <c r="Q604" s="166"/>
      <c r="R604" s="166"/>
      <c r="S604" s="166"/>
      <c r="T604" s="166"/>
      <c r="U604" s="166"/>
      <c r="V604" s="166"/>
      <c r="W604" s="166"/>
      <c r="X604" s="166"/>
      <c r="Y604" s="166"/>
      <c r="Z604" s="166"/>
      <c r="AA604" s="166"/>
      <c r="AB604" s="166"/>
      <c r="AC604" s="166"/>
      <c r="AD604" s="166"/>
      <c r="AE604" s="166"/>
      <c r="AF604" s="166"/>
      <c r="AG604" s="166"/>
      <c r="AH604" s="166"/>
      <c r="AI604" s="166"/>
      <c r="AJ604" s="166"/>
      <c r="AK604" s="166"/>
      <c r="AL604" s="166"/>
      <c r="AM604" s="166"/>
    </row>
    <row r="605" spans="1:39" s="167" customFormat="1" ht="12.75" customHeight="1">
      <c r="A605" s="166"/>
      <c r="B605" s="166"/>
      <c r="C605" s="166"/>
      <c r="D605" s="166"/>
      <c r="E605" s="166"/>
      <c r="F605" s="166"/>
      <c r="G605" s="166"/>
      <c r="H605" s="166"/>
      <c r="I605" s="166"/>
      <c r="J605" s="166"/>
      <c r="K605" s="166"/>
      <c r="L605" s="166"/>
      <c r="M605" s="166"/>
      <c r="N605" s="166"/>
      <c r="O605" s="166"/>
      <c r="P605" s="166"/>
      <c r="Q605" s="166"/>
      <c r="R605" s="166"/>
      <c r="S605" s="166"/>
      <c r="T605" s="166"/>
      <c r="U605" s="166"/>
      <c r="V605" s="166"/>
      <c r="W605" s="166"/>
      <c r="X605" s="166"/>
      <c r="Y605" s="166"/>
      <c r="Z605" s="166"/>
      <c r="AA605" s="166"/>
      <c r="AB605" s="166"/>
      <c r="AC605" s="166"/>
      <c r="AD605" s="166"/>
      <c r="AE605" s="166"/>
      <c r="AF605" s="166"/>
      <c r="AG605" s="166"/>
      <c r="AH605" s="166"/>
      <c r="AI605" s="166"/>
      <c r="AJ605" s="166"/>
      <c r="AK605" s="166"/>
      <c r="AL605" s="166"/>
      <c r="AM605" s="166"/>
    </row>
    <row r="606" spans="1:39" s="167" customFormat="1" ht="12.75" customHeight="1">
      <c r="A606" s="166"/>
      <c r="B606" s="166"/>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c r="AA606" s="166"/>
      <c r="AB606" s="166"/>
      <c r="AC606" s="166"/>
      <c r="AD606" s="166"/>
      <c r="AE606" s="166"/>
      <c r="AF606" s="166"/>
      <c r="AG606" s="166"/>
      <c r="AH606" s="166"/>
      <c r="AI606" s="166"/>
      <c r="AJ606" s="166"/>
      <c r="AK606" s="166"/>
      <c r="AL606" s="166"/>
      <c r="AM606" s="166"/>
    </row>
    <row r="607" spans="1:39" s="167" customFormat="1" ht="12.75" customHeight="1">
      <c r="A607" s="166"/>
      <c r="B607" s="166"/>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c r="Z607" s="166"/>
      <c r="AA607" s="166"/>
      <c r="AB607" s="166"/>
      <c r="AC607" s="166"/>
      <c r="AD607" s="166"/>
      <c r="AE607" s="166"/>
      <c r="AF607" s="166"/>
      <c r="AG607" s="166"/>
      <c r="AH607" s="166"/>
      <c r="AI607" s="166"/>
      <c r="AJ607" s="166"/>
      <c r="AK607" s="166"/>
      <c r="AL607" s="166"/>
      <c r="AM607" s="166"/>
    </row>
    <row r="608" spans="1:39" s="167" customFormat="1" ht="12.75" customHeight="1">
      <c r="A608" s="166"/>
      <c r="B608" s="166"/>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c r="Z608" s="166"/>
      <c r="AA608" s="166"/>
      <c r="AB608" s="166"/>
      <c r="AC608" s="166"/>
      <c r="AD608" s="166"/>
      <c r="AE608" s="166"/>
      <c r="AF608" s="166"/>
      <c r="AG608" s="166"/>
      <c r="AH608" s="166"/>
      <c r="AI608" s="166"/>
      <c r="AJ608" s="166"/>
      <c r="AK608" s="166"/>
      <c r="AL608" s="166"/>
      <c r="AM608" s="166"/>
    </row>
    <row r="609" spans="1:39" s="167" customFormat="1" ht="12.75" customHeight="1">
      <c r="A609" s="166"/>
      <c r="B609" s="166"/>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c r="AH609" s="166"/>
      <c r="AI609" s="166"/>
      <c r="AJ609" s="166"/>
      <c r="AK609" s="166"/>
      <c r="AL609" s="166"/>
      <c r="AM609" s="166"/>
    </row>
    <row r="610" spans="1:39" s="167" customFormat="1" ht="12.75" customHeight="1">
      <c r="A610" s="166"/>
      <c r="B610" s="166"/>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c r="AH610" s="166"/>
      <c r="AI610" s="166"/>
      <c r="AJ610" s="166"/>
      <c r="AK610" s="166"/>
      <c r="AL610" s="166"/>
      <c r="AM610" s="166"/>
    </row>
    <row r="611" spans="1:39" s="167" customFormat="1" ht="12.75" customHeight="1">
      <c r="A611" s="166"/>
      <c r="B611" s="166"/>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c r="AH611" s="166"/>
      <c r="AI611" s="166"/>
      <c r="AJ611" s="166"/>
      <c r="AK611" s="166"/>
      <c r="AL611" s="166"/>
      <c r="AM611" s="166"/>
    </row>
    <row r="612" spans="1:39" s="167" customFormat="1" ht="12.75" customHeight="1">
      <c r="A612" s="166"/>
      <c r="B612" s="166"/>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c r="Z612" s="166"/>
      <c r="AA612" s="166"/>
      <c r="AB612" s="166"/>
      <c r="AC612" s="166"/>
      <c r="AD612" s="166"/>
      <c r="AE612" s="166"/>
      <c r="AF612" s="166"/>
      <c r="AG612" s="166"/>
      <c r="AH612" s="166"/>
      <c r="AI612" s="166"/>
      <c r="AJ612" s="166"/>
      <c r="AK612" s="166"/>
      <c r="AL612" s="166"/>
      <c r="AM612" s="166"/>
    </row>
    <row r="613" spans="1:39" s="167" customFormat="1" ht="12.75" customHeight="1">
      <c r="A613" s="166"/>
      <c r="B613" s="166"/>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c r="AH613" s="166"/>
      <c r="AI613" s="166"/>
      <c r="AJ613" s="166"/>
      <c r="AK613" s="166"/>
      <c r="AL613" s="166"/>
      <c r="AM613" s="166"/>
    </row>
    <row r="614" spans="1:39" s="167" customFormat="1" ht="12.75" customHeight="1">
      <c r="A614" s="166"/>
      <c r="B614" s="166"/>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c r="AH614" s="166"/>
      <c r="AI614" s="166"/>
      <c r="AJ614" s="166"/>
      <c r="AK614" s="166"/>
      <c r="AL614" s="166"/>
      <c r="AM614" s="166"/>
    </row>
    <row r="615" spans="1:39" s="167" customFormat="1" ht="12.75" customHeight="1">
      <c r="A615" s="166"/>
      <c r="B615" s="166"/>
      <c r="C615" s="166"/>
      <c r="D615" s="166"/>
      <c r="E615" s="166"/>
      <c r="F615" s="166"/>
      <c r="G615" s="166"/>
      <c r="H615" s="166"/>
      <c r="I615" s="166"/>
      <c r="J615" s="166"/>
      <c r="K615" s="166"/>
      <c r="L615" s="166"/>
      <c r="M615" s="166"/>
      <c r="N615" s="166"/>
      <c r="O615" s="166"/>
      <c r="P615" s="166"/>
      <c r="Q615" s="166"/>
      <c r="R615" s="166"/>
      <c r="S615" s="166"/>
      <c r="T615" s="166"/>
      <c r="U615" s="166"/>
      <c r="V615" s="166"/>
      <c r="W615" s="166"/>
      <c r="X615" s="166"/>
      <c r="Y615" s="166"/>
      <c r="Z615" s="166"/>
      <c r="AA615" s="166"/>
      <c r="AB615" s="166"/>
      <c r="AC615" s="166"/>
      <c r="AD615" s="166"/>
      <c r="AE615" s="166"/>
      <c r="AF615" s="166"/>
      <c r="AG615" s="166"/>
      <c r="AH615" s="166"/>
      <c r="AI615" s="166"/>
      <c r="AJ615" s="166"/>
      <c r="AK615" s="166"/>
      <c r="AL615" s="166"/>
      <c r="AM615" s="166"/>
    </row>
    <row r="616" spans="1:39" s="167" customFormat="1" ht="12.75" customHeight="1">
      <c r="A616" s="166"/>
      <c r="B616" s="166"/>
      <c r="C616" s="166"/>
      <c r="D616" s="166"/>
      <c r="E616" s="166"/>
      <c r="F616" s="166"/>
      <c r="G616" s="166"/>
      <c r="H616" s="166"/>
      <c r="I616" s="166"/>
      <c r="J616" s="166"/>
      <c r="K616" s="166"/>
      <c r="L616" s="166"/>
      <c r="M616" s="166"/>
      <c r="N616" s="166"/>
      <c r="O616" s="166"/>
      <c r="P616" s="166"/>
      <c r="Q616" s="166"/>
      <c r="R616" s="166"/>
      <c r="S616" s="166"/>
      <c r="T616" s="166"/>
      <c r="U616" s="166"/>
      <c r="V616" s="166"/>
      <c r="W616" s="166"/>
      <c r="X616" s="166"/>
      <c r="Y616" s="166"/>
      <c r="Z616" s="166"/>
      <c r="AA616" s="166"/>
      <c r="AB616" s="166"/>
      <c r="AC616" s="166"/>
      <c r="AD616" s="166"/>
      <c r="AE616" s="166"/>
      <c r="AF616" s="166"/>
      <c r="AG616" s="166"/>
      <c r="AH616" s="166"/>
      <c r="AI616" s="166"/>
      <c r="AJ616" s="166"/>
      <c r="AK616" s="166"/>
      <c r="AL616" s="166"/>
      <c r="AM616" s="166"/>
    </row>
    <row r="617" spans="1:39" s="167" customFormat="1" ht="12.75" customHeight="1">
      <c r="A617" s="166"/>
      <c r="B617" s="166"/>
      <c r="C617" s="166"/>
      <c r="D617" s="166"/>
      <c r="E617" s="166"/>
      <c r="F617" s="166"/>
      <c r="G617" s="166"/>
      <c r="H617" s="166"/>
      <c r="I617" s="166"/>
      <c r="J617" s="166"/>
      <c r="K617" s="166"/>
      <c r="L617" s="166"/>
      <c r="M617" s="166"/>
      <c r="N617" s="166"/>
      <c r="O617" s="166"/>
      <c r="P617" s="166"/>
      <c r="Q617" s="166"/>
      <c r="R617" s="166"/>
      <c r="S617" s="166"/>
      <c r="T617" s="166"/>
      <c r="U617" s="166"/>
      <c r="V617" s="166"/>
      <c r="W617" s="166"/>
      <c r="X617" s="166"/>
      <c r="Y617" s="166"/>
      <c r="Z617" s="166"/>
      <c r="AA617" s="166"/>
      <c r="AB617" s="166"/>
      <c r="AC617" s="166"/>
      <c r="AD617" s="166"/>
      <c r="AE617" s="166"/>
      <c r="AF617" s="166"/>
      <c r="AG617" s="166"/>
      <c r="AH617" s="166"/>
      <c r="AI617" s="166"/>
      <c r="AJ617" s="166"/>
      <c r="AK617" s="166"/>
      <c r="AL617" s="166"/>
      <c r="AM617" s="166"/>
    </row>
    <row r="618" spans="1:39" s="167" customFormat="1" ht="12.75" customHeight="1">
      <c r="A618" s="166"/>
      <c r="B618" s="166"/>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166"/>
      <c r="Z618" s="166"/>
      <c r="AA618" s="166"/>
      <c r="AB618" s="166"/>
      <c r="AC618" s="166"/>
      <c r="AD618" s="166"/>
      <c r="AE618" s="166"/>
      <c r="AF618" s="166"/>
      <c r="AG618" s="166"/>
      <c r="AH618" s="166"/>
      <c r="AI618" s="166"/>
      <c r="AJ618" s="166"/>
      <c r="AK618" s="166"/>
      <c r="AL618" s="166"/>
      <c r="AM618" s="166"/>
    </row>
    <row r="619" spans="1:39" s="167" customFormat="1" ht="12.75" customHeight="1">
      <c r="A619" s="166"/>
      <c r="B619" s="166"/>
      <c r="C619" s="166"/>
      <c r="D619" s="166"/>
      <c r="E619" s="166"/>
      <c r="F619" s="166"/>
      <c r="G619" s="166"/>
      <c r="H619" s="166"/>
      <c r="I619" s="166"/>
      <c r="J619" s="166"/>
      <c r="K619" s="166"/>
      <c r="L619" s="166"/>
      <c r="M619" s="166"/>
      <c r="N619" s="166"/>
      <c r="O619" s="166"/>
      <c r="P619" s="166"/>
      <c r="Q619" s="166"/>
      <c r="R619" s="166"/>
      <c r="S619" s="166"/>
      <c r="T619" s="166"/>
      <c r="U619" s="166"/>
      <c r="V619" s="166"/>
      <c r="W619" s="166"/>
      <c r="X619" s="166"/>
      <c r="Y619" s="166"/>
      <c r="Z619" s="166"/>
      <c r="AA619" s="166"/>
      <c r="AB619" s="166"/>
      <c r="AC619" s="166"/>
      <c r="AD619" s="166"/>
      <c r="AE619" s="166"/>
      <c r="AF619" s="166"/>
      <c r="AG619" s="166"/>
      <c r="AH619" s="166"/>
      <c r="AI619" s="166"/>
      <c r="AJ619" s="166"/>
      <c r="AK619" s="166"/>
      <c r="AL619" s="166"/>
      <c r="AM619" s="166"/>
    </row>
    <row r="620" spans="1:39" s="167" customFormat="1" ht="12.75" customHeight="1">
      <c r="A620" s="166"/>
      <c r="B620" s="166"/>
      <c r="C620" s="166"/>
      <c r="D620" s="166"/>
      <c r="E620" s="166"/>
      <c r="F620" s="166"/>
      <c r="G620" s="166"/>
      <c r="H620" s="166"/>
      <c r="I620" s="166"/>
      <c r="J620" s="166"/>
      <c r="K620" s="166"/>
      <c r="L620" s="166"/>
      <c r="M620" s="166"/>
      <c r="N620" s="166"/>
      <c r="O620" s="166"/>
      <c r="P620" s="166"/>
      <c r="Q620" s="166"/>
      <c r="R620" s="166"/>
      <c r="S620" s="166"/>
      <c r="T620" s="166"/>
      <c r="U620" s="166"/>
      <c r="V620" s="166"/>
      <c r="W620" s="166"/>
      <c r="X620" s="166"/>
      <c r="Y620" s="166"/>
      <c r="Z620" s="166"/>
      <c r="AA620" s="166"/>
      <c r="AB620" s="166"/>
      <c r="AC620" s="166"/>
      <c r="AD620" s="166"/>
      <c r="AE620" s="166"/>
      <c r="AF620" s="166"/>
      <c r="AG620" s="166"/>
      <c r="AH620" s="166"/>
      <c r="AI620" s="166"/>
      <c r="AJ620" s="166"/>
      <c r="AK620" s="166"/>
      <c r="AL620" s="166"/>
      <c r="AM620" s="166"/>
    </row>
    <row r="621" spans="1:39" s="167" customFormat="1" ht="12.75" customHeight="1">
      <c r="A621" s="166"/>
      <c r="B621" s="166"/>
      <c r="C621" s="166"/>
      <c r="D621" s="166"/>
      <c r="E621" s="166"/>
      <c r="F621" s="166"/>
      <c r="G621" s="166"/>
      <c r="H621" s="166"/>
      <c r="I621" s="166"/>
      <c r="J621" s="166"/>
      <c r="K621" s="166"/>
      <c r="L621" s="166"/>
      <c r="M621" s="166"/>
      <c r="N621" s="166"/>
      <c r="O621" s="166"/>
      <c r="P621" s="166"/>
      <c r="Q621" s="166"/>
      <c r="R621" s="166"/>
      <c r="S621" s="166"/>
      <c r="T621" s="166"/>
      <c r="U621" s="166"/>
      <c r="V621" s="166"/>
      <c r="W621" s="166"/>
      <c r="X621" s="166"/>
      <c r="Y621" s="166"/>
      <c r="Z621" s="166"/>
      <c r="AA621" s="166"/>
      <c r="AB621" s="166"/>
      <c r="AC621" s="166"/>
      <c r="AD621" s="166"/>
      <c r="AE621" s="166"/>
      <c r="AF621" s="166"/>
      <c r="AG621" s="166"/>
      <c r="AH621" s="166"/>
      <c r="AI621" s="166"/>
      <c r="AJ621" s="166"/>
      <c r="AK621" s="166"/>
      <c r="AL621" s="166"/>
      <c r="AM621" s="166"/>
    </row>
    <row r="622" spans="1:39" s="167" customFormat="1" ht="12.75" customHeight="1">
      <c r="A622" s="166"/>
      <c r="B622" s="166"/>
      <c r="C622" s="166"/>
      <c r="D622" s="166"/>
      <c r="E622" s="166"/>
      <c r="F622" s="166"/>
      <c r="G622" s="166"/>
      <c r="H622" s="166"/>
      <c r="I622" s="166"/>
      <c r="J622" s="166"/>
      <c r="K622" s="166"/>
      <c r="L622" s="166"/>
      <c r="M622" s="166"/>
      <c r="N622" s="166"/>
      <c r="O622" s="166"/>
      <c r="P622" s="166"/>
      <c r="Q622" s="166"/>
      <c r="R622" s="166"/>
      <c r="S622" s="166"/>
      <c r="T622" s="166"/>
      <c r="U622" s="166"/>
      <c r="V622" s="166"/>
      <c r="W622" s="166"/>
      <c r="X622" s="166"/>
      <c r="Y622" s="166"/>
      <c r="Z622" s="166"/>
      <c r="AA622" s="166"/>
      <c r="AB622" s="166"/>
      <c r="AC622" s="166"/>
      <c r="AD622" s="166"/>
      <c r="AE622" s="166"/>
      <c r="AF622" s="166"/>
      <c r="AG622" s="166"/>
      <c r="AH622" s="166"/>
      <c r="AI622" s="166"/>
      <c r="AJ622" s="166"/>
      <c r="AK622" s="166"/>
      <c r="AL622" s="166"/>
      <c r="AM622" s="166"/>
    </row>
    <row r="623" spans="1:39" s="167" customFormat="1" ht="12.75" customHeight="1">
      <c r="A623" s="166"/>
      <c r="B623" s="166"/>
      <c r="C623" s="166"/>
      <c r="D623" s="166"/>
      <c r="E623" s="166"/>
      <c r="F623" s="166"/>
      <c r="G623" s="166"/>
      <c r="H623" s="166"/>
      <c r="I623" s="166"/>
      <c r="J623" s="166"/>
      <c r="K623" s="166"/>
      <c r="L623" s="166"/>
      <c r="M623" s="166"/>
      <c r="N623" s="166"/>
      <c r="O623" s="166"/>
      <c r="P623" s="166"/>
      <c r="Q623" s="166"/>
      <c r="R623" s="166"/>
      <c r="S623" s="166"/>
      <c r="T623" s="166"/>
      <c r="U623" s="166"/>
      <c r="V623" s="166"/>
      <c r="W623" s="166"/>
      <c r="X623" s="166"/>
      <c r="Y623" s="166"/>
      <c r="Z623" s="166"/>
      <c r="AA623" s="166"/>
      <c r="AB623" s="166"/>
      <c r="AC623" s="166"/>
      <c r="AD623" s="166"/>
      <c r="AE623" s="166"/>
      <c r="AF623" s="166"/>
      <c r="AG623" s="166"/>
      <c r="AH623" s="166"/>
      <c r="AI623" s="166"/>
      <c r="AJ623" s="166"/>
      <c r="AK623" s="166"/>
      <c r="AL623" s="166"/>
      <c r="AM623" s="166"/>
    </row>
    <row r="624" spans="1:39" s="167" customFormat="1" ht="12.75" customHeight="1">
      <c r="A624" s="166"/>
      <c r="B624" s="166"/>
      <c r="C624" s="166"/>
      <c r="D624" s="166"/>
      <c r="E624" s="166"/>
      <c r="F624" s="166"/>
      <c r="G624" s="166"/>
      <c r="H624" s="166"/>
      <c r="I624" s="166"/>
      <c r="J624" s="166"/>
      <c r="K624" s="166"/>
      <c r="L624" s="166"/>
      <c r="M624" s="166"/>
      <c r="N624" s="166"/>
      <c r="O624" s="166"/>
      <c r="P624" s="166"/>
      <c r="Q624" s="166"/>
      <c r="R624" s="166"/>
      <c r="S624" s="166"/>
      <c r="T624" s="166"/>
      <c r="U624" s="166"/>
      <c r="V624" s="166"/>
      <c r="W624" s="166"/>
      <c r="X624" s="166"/>
      <c r="Y624" s="166"/>
      <c r="Z624" s="166"/>
      <c r="AA624" s="166"/>
      <c r="AB624" s="166"/>
      <c r="AC624" s="166"/>
      <c r="AD624" s="166"/>
      <c r="AE624" s="166"/>
      <c r="AF624" s="166"/>
      <c r="AG624" s="166"/>
      <c r="AH624" s="166"/>
      <c r="AI624" s="166"/>
      <c r="AJ624" s="166"/>
      <c r="AK624" s="166"/>
      <c r="AL624" s="166"/>
      <c r="AM624" s="166"/>
    </row>
    <row r="625" spans="1:39" s="167" customFormat="1" ht="12.75" customHeight="1">
      <c r="A625" s="166"/>
      <c r="B625" s="166"/>
      <c r="C625" s="166"/>
      <c r="D625" s="166"/>
      <c r="E625" s="166"/>
      <c r="F625" s="166"/>
      <c r="G625" s="166"/>
      <c r="H625" s="166"/>
      <c r="I625" s="166"/>
      <c r="J625" s="166"/>
      <c r="K625" s="166"/>
      <c r="L625" s="166"/>
      <c r="M625" s="166"/>
      <c r="N625" s="166"/>
      <c r="O625" s="166"/>
      <c r="P625" s="166"/>
      <c r="Q625" s="166"/>
      <c r="R625" s="166"/>
      <c r="S625" s="166"/>
      <c r="T625" s="166"/>
      <c r="U625" s="166"/>
      <c r="V625" s="166"/>
      <c r="W625" s="166"/>
      <c r="X625" s="166"/>
      <c r="Y625" s="166"/>
      <c r="Z625" s="166"/>
      <c r="AA625" s="166"/>
      <c r="AB625" s="166"/>
      <c r="AC625" s="166"/>
      <c r="AD625" s="166"/>
      <c r="AE625" s="166"/>
      <c r="AF625" s="166"/>
      <c r="AG625" s="166"/>
      <c r="AH625" s="166"/>
      <c r="AI625" s="166"/>
      <c r="AJ625" s="166"/>
      <c r="AK625" s="166"/>
      <c r="AL625" s="166"/>
      <c r="AM625" s="166"/>
    </row>
    <row r="626" spans="1:39" s="167" customFormat="1" ht="12.75" customHeight="1">
      <c r="A626" s="166"/>
      <c r="B626" s="166"/>
      <c r="C626" s="166"/>
      <c r="D626" s="166"/>
      <c r="E626" s="166"/>
      <c r="F626" s="166"/>
      <c r="G626" s="166"/>
      <c r="H626" s="166"/>
      <c r="I626" s="166"/>
      <c r="J626" s="166"/>
      <c r="K626" s="166"/>
      <c r="L626" s="166"/>
      <c r="M626" s="166"/>
      <c r="N626" s="166"/>
      <c r="O626" s="166"/>
      <c r="P626" s="166"/>
      <c r="Q626" s="166"/>
      <c r="R626" s="166"/>
      <c r="S626" s="166"/>
      <c r="T626" s="166"/>
      <c r="U626" s="166"/>
      <c r="V626" s="166"/>
      <c r="W626" s="166"/>
      <c r="X626" s="166"/>
      <c r="Y626" s="166"/>
      <c r="Z626" s="166"/>
      <c r="AA626" s="166"/>
      <c r="AB626" s="166"/>
      <c r="AC626" s="166"/>
      <c r="AD626" s="166"/>
      <c r="AE626" s="166"/>
      <c r="AF626" s="166"/>
      <c r="AG626" s="166"/>
      <c r="AH626" s="166"/>
      <c r="AI626" s="166"/>
      <c r="AJ626" s="166"/>
      <c r="AK626" s="166"/>
      <c r="AL626" s="166"/>
      <c r="AM626" s="166"/>
    </row>
    <row r="627" spans="1:39" s="167" customFormat="1" ht="12.75" customHeight="1">
      <c r="A627" s="166"/>
      <c r="B627" s="166"/>
      <c r="C627" s="166"/>
      <c r="D627" s="166"/>
      <c r="E627" s="166"/>
      <c r="F627" s="166"/>
      <c r="G627" s="166"/>
      <c r="H627" s="166"/>
      <c r="I627" s="166"/>
      <c r="J627" s="166"/>
      <c r="K627" s="166"/>
      <c r="L627" s="166"/>
      <c r="M627" s="166"/>
      <c r="N627" s="166"/>
      <c r="O627" s="166"/>
      <c r="P627" s="166"/>
      <c r="Q627" s="166"/>
      <c r="R627" s="166"/>
      <c r="S627" s="166"/>
      <c r="T627" s="166"/>
      <c r="U627" s="166"/>
      <c r="V627" s="166"/>
      <c r="W627" s="166"/>
      <c r="X627" s="166"/>
      <c r="Y627" s="166"/>
      <c r="Z627" s="166"/>
      <c r="AA627" s="166"/>
      <c r="AB627" s="166"/>
      <c r="AC627" s="166"/>
      <c r="AD627" s="166"/>
      <c r="AE627" s="166"/>
      <c r="AF627" s="166"/>
      <c r="AG627" s="166"/>
      <c r="AH627" s="166"/>
      <c r="AI627" s="166"/>
      <c r="AJ627" s="166"/>
      <c r="AK627" s="166"/>
      <c r="AL627" s="166"/>
      <c r="AM627" s="166"/>
    </row>
    <row r="628" spans="1:39" s="167" customFormat="1" ht="12.75" customHeight="1">
      <c r="A628" s="166"/>
      <c r="B628" s="166"/>
      <c r="C628" s="166"/>
      <c r="D628" s="166"/>
      <c r="E628" s="166"/>
      <c r="F628" s="166"/>
      <c r="G628" s="166"/>
      <c r="H628" s="166"/>
      <c r="I628" s="166"/>
      <c r="J628" s="166"/>
      <c r="K628" s="166"/>
      <c r="L628" s="166"/>
      <c r="M628" s="166"/>
      <c r="N628" s="166"/>
      <c r="O628" s="166"/>
      <c r="P628" s="166"/>
      <c r="Q628" s="166"/>
      <c r="R628" s="166"/>
      <c r="S628" s="166"/>
      <c r="T628" s="166"/>
      <c r="U628" s="166"/>
      <c r="V628" s="166"/>
      <c r="W628" s="166"/>
      <c r="X628" s="166"/>
      <c r="Y628" s="166"/>
      <c r="Z628" s="166"/>
      <c r="AA628" s="166"/>
      <c r="AB628" s="166"/>
      <c r="AC628" s="166"/>
      <c r="AD628" s="166"/>
      <c r="AE628" s="166"/>
      <c r="AF628" s="166"/>
      <c r="AG628" s="166"/>
      <c r="AH628" s="166"/>
      <c r="AI628" s="166"/>
      <c r="AJ628" s="166"/>
      <c r="AK628" s="166"/>
      <c r="AL628" s="166"/>
      <c r="AM628" s="166"/>
    </row>
    <row r="629" spans="1:39" s="167" customFormat="1" ht="12.75" customHeight="1">
      <c r="A629" s="166"/>
      <c r="B629" s="166"/>
      <c r="C629" s="166"/>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c r="Z629" s="166"/>
      <c r="AA629" s="166"/>
      <c r="AB629" s="166"/>
      <c r="AC629" s="166"/>
      <c r="AD629" s="166"/>
      <c r="AE629" s="166"/>
      <c r="AF629" s="166"/>
      <c r="AG629" s="166"/>
      <c r="AH629" s="166"/>
      <c r="AI629" s="166"/>
      <c r="AJ629" s="166"/>
      <c r="AK629" s="166"/>
      <c r="AL629" s="166"/>
      <c r="AM629" s="166"/>
    </row>
    <row r="630" spans="1:39" s="167" customFormat="1" ht="12.75" customHeight="1">
      <c r="A630" s="166"/>
      <c r="B630" s="166"/>
      <c r="C630" s="166"/>
      <c r="D630" s="166"/>
      <c r="E630" s="166"/>
      <c r="F630" s="166"/>
      <c r="G630" s="166"/>
      <c r="H630" s="166"/>
      <c r="I630" s="166"/>
      <c r="J630" s="166"/>
      <c r="K630" s="166"/>
      <c r="L630" s="166"/>
      <c r="M630" s="166"/>
      <c r="N630" s="166"/>
      <c r="O630" s="166"/>
      <c r="P630" s="166"/>
      <c r="Q630" s="166"/>
      <c r="R630" s="166"/>
      <c r="S630" s="166"/>
      <c r="T630" s="166"/>
      <c r="U630" s="166"/>
      <c r="V630" s="166"/>
      <c r="W630" s="166"/>
      <c r="X630" s="166"/>
      <c r="Y630" s="166"/>
      <c r="Z630" s="166"/>
      <c r="AA630" s="166"/>
      <c r="AB630" s="166"/>
      <c r="AC630" s="166"/>
      <c r="AD630" s="166"/>
      <c r="AE630" s="166"/>
      <c r="AF630" s="166"/>
      <c r="AG630" s="166"/>
      <c r="AH630" s="166"/>
      <c r="AI630" s="166"/>
      <c r="AJ630" s="166"/>
      <c r="AK630" s="166"/>
      <c r="AL630" s="166"/>
      <c r="AM630" s="166"/>
    </row>
    <row r="631" spans="1:39" s="167" customFormat="1" ht="12.75" customHeight="1">
      <c r="A631" s="166"/>
      <c r="B631" s="166"/>
      <c r="C631" s="166"/>
      <c r="D631" s="166"/>
      <c r="E631" s="166"/>
      <c r="F631" s="166"/>
      <c r="G631" s="166"/>
      <c r="H631" s="166"/>
      <c r="I631" s="166"/>
      <c r="J631" s="166"/>
      <c r="K631" s="166"/>
      <c r="L631" s="166"/>
      <c r="M631" s="166"/>
      <c r="N631" s="166"/>
      <c r="O631" s="166"/>
      <c r="P631" s="166"/>
      <c r="Q631" s="166"/>
      <c r="R631" s="166"/>
      <c r="S631" s="166"/>
      <c r="T631" s="166"/>
      <c r="U631" s="166"/>
      <c r="V631" s="166"/>
      <c r="W631" s="166"/>
      <c r="X631" s="166"/>
      <c r="Y631" s="166"/>
      <c r="Z631" s="166"/>
      <c r="AA631" s="166"/>
      <c r="AB631" s="166"/>
      <c r="AC631" s="166"/>
      <c r="AD631" s="166"/>
      <c r="AE631" s="166"/>
      <c r="AF631" s="166"/>
      <c r="AG631" s="166"/>
      <c r="AH631" s="166"/>
      <c r="AI631" s="166"/>
      <c r="AJ631" s="166"/>
      <c r="AK631" s="166"/>
      <c r="AL631" s="166"/>
      <c r="AM631" s="166"/>
    </row>
    <row r="632" spans="1:39" s="167" customFormat="1" ht="12.75" customHeight="1">
      <c r="A632" s="166"/>
      <c r="B632" s="166"/>
      <c r="C632" s="166"/>
      <c r="D632" s="166"/>
      <c r="E632" s="166"/>
      <c r="F632" s="166"/>
      <c r="G632" s="166"/>
      <c r="H632" s="166"/>
      <c r="I632" s="166"/>
      <c r="J632" s="166"/>
      <c r="K632" s="166"/>
      <c r="L632" s="166"/>
      <c r="M632" s="166"/>
      <c r="N632" s="166"/>
      <c r="O632" s="166"/>
      <c r="P632" s="166"/>
      <c r="Q632" s="166"/>
      <c r="R632" s="166"/>
      <c r="S632" s="166"/>
      <c r="T632" s="166"/>
      <c r="U632" s="166"/>
      <c r="V632" s="166"/>
      <c r="W632" s="166"/>
      <c r="X632" s="166"/>
      <c r="Y632" s="166"/>
      <c r="Z632" s="166"/>
      <c r="AA632" s="166"/>
      <c r="AB632" s="166"/>
      <c r="AC632" s="166"/>
      <c r="AD632" s="166"/>
      <c r="AE632" s="166"/>
      <c r="AF632" s="166"/>
      <c r="AG632" s="166"/>
      <c r="AH632" s="166"/>
      <c r="AI632" s="166"/>
      <c r="AJ632" s="166"/>
      <c r="AK632" s="166"/>
      <c r="AL632" s="166"/>
      <c r="AM632" s="166"/>
    </row>
    <row r="633" spans="1:39" s="167" customFormat="1" ht="12.75" customHeight="1">
      <c r="A633" s="166"/>
      <c r="B633" s="166"/>
      <c r="C633" s="166"/>
      <c r="D633" s="166"/>
      <c r="E633" s="166"/>
      <c r="F633" s="166"/>
      <c r="G633" s="166"/>
      <c r="H633" s="166"/>
      <c r="I633" s="166"/>
      <c r="J633" s="166"/>
      <c r="K633" s="166"/>
      <c r="L633" s="166"/>
      <c r="M633" s="166"/>
      <c r="N633" s="166"/>
      <c r="O633" s="166"/>
      <c r="P633" s="166"/>
      <c r="Q633" s="166"/>
      <c r="R633" s="166"/>
      <c r="S633" s="166"/>
      <c r="T633" s="166"/>
      <c r="U633" s="166"/>
      <c r="V633" s="166"/>
      <c r="W633" s="166"/>
      <c r="X633" s="166"/>
      <c r="Y633" s="166"/>
      <c r="Z633" s="166"/>
      <c r="AA633" s="166"/>
      <c r="AB633" s="166"/>
      <c r="AC633" s="166"/>
      <c r="AD633" s="166"/>
      <c r="AE633" s="166"/>
      <c r="AF633" s="166"/>
      <c r="AG633" s="166"/>
      <c r="AH633" s="166"/>
      <c r="AI633" s="166"/>
      <c r="AJ633" s="166"/>
      <c r="AK633" s="166"/>
      <c r="AL633" s="166"/>
      <c r="AM633" s="166"/>
    </row>
    <row r="634" spans="1:39" s="167" customFormat="1" ht="12.75" customHeight="1">
      <c r="A634" s="166"/>
      <c r="B634" s="166"/>
      <c r="C634" s="166"/>
      <c r="D634" s="166"/>
      <c r="E634" s="166"/>
      <c r="F634" s="166"/>
      <c r="G634" s="166"/>
      <c r="H634" s="166"/>
      <c r="I634" s="166"/>
      <c r="J634" s="166"/>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166"/>
      <c r="AL634" s="166"/>
      <c r="AM634" s="166"/>
    </row>
    <row r="635" spans="1:39" s="167" customFormat="1" ht="12.75" customHeight="1">
      <c r="A635" s="166"/>
      <c r="B635" s="166"/>
      <c r="C635" s="166"/>
      <c r="D635" s="166"/>
      <c r="E635" s="166"/>
      <c r="F635" s="166"/>
      <c r="G635" s="166"/>
      <c r="H635" s="166"/>
      <c r="I635" s="166"/>
      <c r="J635" s="166"/>
      <c r="K635" s="166"/>
      <c r="L635" s="166"/>
      <c r="M635" s="166"/>
      <c r="N635" s="166"/>
      <c r="O635" s="166"/>
      <c r="P635" s="166"/>
      <c r="Q635" s="166"/>
      <c r="R635" s="166"/>
      <c r="S635" s="166"/>
      <c r="T635" s="166"/>
      <c r="U635" s="166"/>
      <c r="V635" s="166"/>
      <c r="W635" s="166"/>
      <c r="X635" s="166"/>
      <c r="Y635" s="166"/>
      <c r="Z635" s="166"/>
      <c r="AA635" s="166"/>
      <c r="AB635" s="166"/>
      <c r="AC635" s="166"/>
      <c r="AD635" s="166"/>
      <c r="AE635" s="166"/>
      <c r="AF635" s="166"/>
      <c r="AG635" s="166"/>
      <c r="AH635" s="166"/>
      <c r="AI635" s="166"/>
      <c r="AJ635" s="166"/>
      <c r="AK635" s="166"/>
      <c r="AL635" s="166"/>
      <c r="AM635" s="166"/>
    </row>
    <row r="636" spans="1:39" s="167" customFormat="1" ht="12.75" customHeight="1">
      <c r="A636" s="166"/>
      <c r="B636" s="166"/>
      <c r="C636" s="166"/>
      <c r="D636" s="166"/>
      <c r="E636" s="166"/>
      <c r="F636" s="166"/>
      <c r="G636" s="166"/>
      <c r="H636" s="166"/>
      <c r="I636" s="166"/>
      <c r="J636" s="166"/>
      <c r="K636" s="166"/>
      <c r="L636" s="166"/>
      <c r="M636" s="166"/>
      <c r="N636" s="166"/>
      <c r="O636" s="166"/>
      <c r="P636" s="166"/>
      <c r="Q636" s="166"/>
      <c r="R636" s="166"/>
      <c r="S636" s="166"/>
      <c r="T636" s="166"/>
      <c r="U636" s="166"/>
      <c r="V636" s="166"/>
      <c r="W636" s="166"/>
      <c r="X636" s="166"/>
      <c r="Y636" s="166"/>
      <c r="Z636" s="166"/>
      <c r="AA636" s="166"/>
      <c r="AB636" s="166"/>
      <c r="AC636" s="166"/>
      <c r="AD636" s="166"/>
      <c r="AE636" s="166"/>
      <c r="AF636" s="166"/>
      <c r="AG636" s="166"/>
      <c r="AH636" s="166"/>
      <c r="AI636" s="166"/>
      <c r="AJ636" s="166"/>
      <c r="AK636" s="166"/>
      <c r="AL636" s="166"/>
      <c r="AM636" s="166"/>
    </row>
    <row r="637" spans="1:39" s="167" customFormat="1" ht="12.75" customHeight="1">
      <c r="A637" s="166"/>
      <c r="B637" s="166"/>
      <c r="C637" s="166"/>
      <c r="D637" s="166"/>
      <c r="E637" s="166"/>
      <c r="F637" s="166"/>
      <c r="G637" s="166"/>
      <c r="H637" s="166"/>
      <c r="I637" s="166"/>
      <c r="J637" s="166"/>
      <c r="K637" s="166"/>
      <c r="L637" s="166"/>
      <c r="M637" s="166"/>
      <c r="N637" s="166"/>
      <c r="O637" s="166"/>
      <c r="P637" s="166"/>
      <c r="Q637" s="166"/>
      <c r="R637" s="166"/>
      <c r="S637" s="166"/>
      <c r="T637" s="166"/>
      <c r="U637" s="166"/>
      <c r="V637" s="166"/>
      <c r="W637" s="166"/>
      <c r="X637" s="166"/>
      <c r="Y637" s="166"/>
      <c r="Z637" s="166"/>
      <c r="AA637" s="166"/>
      <c r="AB637" s="166"/>
      <c r="AC637" s="166"/>
      <c r="AD637" s="166"/>
      <c r="AE637" s="166"/>
      <c r="AF637" s="166"/>
      <c r="AG637" s="166"/>
      <c r="AH637" s="166"/>
      <c r="AI637" s="166"/>
      <c r="AJ637" s="166"/>
      <c r="AK637" s="166"/>
      <c r="AL637" s="166"/>
      <c r="AM637" s="166"/>
    </row>
    <row r="638" spans="1:39" s="167" customFormat="1" ht="12.75" customHeight="1">
      <c r="A638" s="166"/>
      <c r="B638" s="166"/>
      <c r="C638" s="166"/>
      <c r="D638" s="166"/>
      <c r="E638" s="166"/>
      <c r="F638" s="166"/>
      <c r="G638" s="166"/>
      <c r="H638" s="166"/>
      <c r="I638" s="166"/>
      <c r="J638" s="166"/>
      <c r="K638" s="166"/>
      <c r="L638" s="166"/>
      <c r="M638" s="166"/>
      <c r="N638" s="166"/>
      <c r="O638" s="166"/>
      <c r="P638" s="166"/>
      <c r="Q638" s="166"/>
      <c r="R638" s="166"/>
      <c r="S638" s="166"/>
      <c r="T638" s="166"/>
      <c r="U638" s="166"/>
      <c r="V638" s="166"/>
      <c r="W638" s="166"/>
      <c r="X638" s="166"/>
      <c r="Y638" s="166"/>
      <c r="Z638" s="166"/>
      <c r="AA638" s="166"/>
      <c r="AB638" s="166"/>
      <c r="AC638" s="166"/>
      <c r="AD638" s="166"/>
      <c r="AE638" s="166"/>
      <c r="AF638" s="166"/>
      <c r="AG638" s="166"/>
      <c r="AH638" s="166"/>
      <c r="AI638" s="166"/>
      <c r="AJ638" s="166"/>
      <c r="AK638" s="166"/>
      <c r="AL638" s="166"/>
      <c r="AM638" s="166"/>
    </row>
    <row r="639" spans="1:39" s="167" customFormat="1" ht="12.75" customHeight="1">
      <c r="A639" s="166"/>
      <c r="B639" s="166"/>
      <c r="C639" s="166"/>
      <c r="D639" s="166"/>
      <c r="E639" s="166"/>
      <c r="F639" s="166"/>
      <c r="G639" s="166"/>
      <c r="H639" s="166"/>
      <c r="I639" s="166"/>
      <c r="J639" s="166"/>
      <c r="K639" s="166"/>
      <c r="L639" s="166"/>
      <c r="M639" s="166"/>
      <c r="N639" s="166"/>
      <c r="O639" s="166"/>
      <c r="P639" s="166"/>
      <c r="Q639" s="166"/>
      <c r="R639" s="166"/>
      <c r="S639" s="166"/>
      <c r="T639" s="166"/>
      <c r="U639" s="166"/>
      <c r="V639" s="166"/>
      <c r="W639" s="166"/>
      <c r="X639" s="166"/>
      <c r="Y639" s="166"/>
      <c r="Z639" s="166"/>
      <c r="AA639" s="166"/>
      <c r="AB639" s="166"/>
      <c r="AC639" s="166"/>
      <c r="AD639" s="166"/>
      <c r="AE639" s="166"/>
      <c r="AF639" s="166"/>
      <c r="AG639" s="166"/>
      <c r="AH639" s="166"/>
      <c r="AI639" s="166"/>
      <c r="AJ639" s="166"/>
      <c r="AK639" s="166"/>
      <c r="AL639" s="166"/>
      <c r="AM639" s="166"/>
    </row>
    <row r="640" spans="1:39" s="167" customFormat="1" ht="12.75" customHeight="1">
      <c r="A640" s="166"/>
      <c r="B640" s="166"/>
      <c r="C640" s="166"/>
      <c r="D640" s="166"/>
      <c r="E640" s="166"/>
      <c r="F640" s="166"/>
      <c r="G640" s="166"/>
      <c r="H640" s="166"/>
      <c r="I640" s="166"/>
      <c r="J640" s="166"/>
      <c r="K640" s="166"/>
      <c r="L640" s="166"/>
      <c r="M640" s="166"/>
      <c r="N640" s="166"/>
      <c r="O640" s="166"/>
      <c r="P640" s="166"/>
      <c r="Q640" s="166"/>
      <c r="R640" s="166"/>
      <c r="S640" s="166"/>
      <c r="T640" s="166"/>
      <c r="U640" s="166"/>
      <c r="V640" s="166"/>
      <c r="W640" s="166"/>
      <c r="X640" s="166"/>
      <c r="Y640" s="166"/>
      <c r="Z640" s="166"/>
      <c r="AA640" s="166"/>
      <c r="AB640" s="166"/>
      <c r="AC640" s="166"/>
      <c r="AD640" s="166"/>
      <c r="AE640" s="166"/>
      <c r="AF640" s="166"/>
      <c r="AG640" s="166"/>
      <c r="AH640" s="166"/>
      <c r="AI640" s="166"/>
      <c r="AJ640" s="166"/>
      <c r="AK640" s="166"/>
      <c r="AL640" s="166"/>
      <c r="AM640" s="166"/>
    </row>
    <row r="641" spans="1:39" s="167" customFormat="1" ht="12.75" customHeight="1">
      <c r="A641" s="166"/>
      <c r="B641" s="166"/>
      <c r="C641" s="166"/>
      <c r="D641" s="166"/>
      <c r="E641" s="166"/>
      <c r="F641" s="166"/>
      <c r="G641" s="166"/>
      <c r="H641" s="166"/>
      <c r="I641" s="166"/>
      <c r="J641" s="166"/>
      <c r="K641" s="166"/>
      <c r="L641" s="166"/>
      <c r="M641" s="166"/>
      <c r="N641" s="166"/>
      <c r="O641" s="166"/>
      <c r="P641" s="166"/>
      <c r="Q641" s="166"/>
      <c r="R641" s="166"/>
      <c r="S641" s="166"/>
      <c r="T641" s="166"/>
      <c r="U641" s="166"/>
      <c r="V641" s="166"/>
      <c r="W641" s="166"/>
      <c r="X641" s="166"/>
      <c r="Y641" s="166"/>
      <c r="Z641" s="166"/>
      <c r="AA641" s="166"/>
      <c r="AB641" s="166"/>
      <c r="AC641" s="166"/>
      <c r="AD641" s="166"/>
      <c r="AE641" s="166"/>
      <c r="AF641" s="166"/>
      <c r="AG641" s="166"/>
      <c r="AH641" s="166"/>
      <c r="AI641" s="166"/>
      <c r="AJ641" s="166"/>
      <c r="AK641" s="166"/>
      <c r="AL641" s="166"/>
      <c r="AM641" s="166"/>
    </row>
    <row r="642" spans="1:39" s="167" customFormat="1" ht="12.75" customHeight="1">
      <c r="A642" s="166"/>
      <c r="B642" s="166"/>
      <c r="C642" s="166"/>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c r="Z642" s="166"/>
      <c r="AA642" s="166"/>
      <c r="AB642" s="166"/>
      <c r="AC642" s="166"/>
      <c r="AD642" s="166"/>
      <c r="AE642" s="166"/>
      <c r="AF642" s="166"/>
      <c r="AG642" s="166"/>
      <c r="AH642" s="166"/>
      <c r="AI642" s="166"/>
      <c r="AJ642" s="166"/>
      <c r="AK642" s="166"/>
      <c r="AL642" s="166"/>
      <c r="AM642" s="166"/>
    </row>
    <row r="643" spans="1:39" s="167" customFormat="1" ht="12.75" customHeight="1">
      <c r="A643" s="166"/>
      <c r="B643" s="166"/>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c r="AH643" s="166"/>
      <c r="AI643" s="166"/>
      <c r="AJ643" s="166"/>
      <c r="AK643" s="166"/>
      <c r="AL643" s="166"/>
      <c r="AM643" s="166"/>
    </row>
    <row r="644" spans="1:39" s="167" customFormat="1" ht="12.75" customHeight="1">
      <c r="A644" s="166"/>
      <c r="B644" s="166"/>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c r="Z644" s="166"/>
      <c r="AA644" s="166"/>
      <c r="AB644" s="166"/>
      <c r="AC644" s="166"/>
      <c r="AD644" s="166"/>
      <c r="AE644" s="166"/>
      <c r="AF644" s="166"/>
      <c r="AG644" s="166"/>
      <c r="AH644" s="166"/>
      <c r="AI644" s="166"/>
      <c r="AJ644" s="166"/>
      <c r="AK644" s="166"/>
      <c r="AL644" s="166"/>
      <c r="AM644" s="166"/>
    </row>
    <row r="645" spans="1:39" s="167" customFormat="1" ht="12.75" customHeight="1">
      <c r="A645" s="166"/>
      <c r="B645" s="166"/>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c r="AH645" s="166"/>
      <c r="AI645" s="166"/>
      <c r="AJ645" s="166"/>
      <c r="AK645" s="166"/>
      <c r="AL645" s="166"/>
      <c r="AM645" s="166"/>
    </row>
    <row r="646" spans="1:39" s="167" customFormat="1" ht="12.75" customHeight="1">
      <c r="A646" s="166"/>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c r="AH646" s="166"/>
      <c r="AI646" s="166"/>
      <c r="AJ646" s="166"/>
      <c r="AK646" s="166"/>
      <c r="AL646" s="166"/>
      <c r="AM646" s="166"/>
    </row>
    <row r="647" spans="1:39" s="167" customFormat="1" ht="12.75" customHeight="1">
      <c r="A647" s="166"/>
      <c r="B647" s="166"/>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c r="AH647" s="166"/>
      <c r="AI647" s="166"/>
      <c r="AJ647" s="166"/>
      <c r="AK647" s="166"/>
      <c r="AL647" s="166"/>
      <c r="AM647" s="166"/>
    </row>
    <row r="648" spans="1:39" s="167" customFormat="1" ht="12.75" customHeight="1">
      <c r="A648" s="166"/>
      <c r="B648" s="166"/>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6"/>
    </row>
    <row r="649" spans="1:39" s="167" customFormat="1" ht="12.75" customHeight="1">
      <c r="A649" s="166"/>
      <c r="B649" s="166"/>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c r="Z649" s="166"/>
      <c r="AA649" s="166"/>
      <c r="AB649" s="166"/>
      <c r="AC649" s="166"/>
      <c r="AD649" s="166"/>
      <c r="AE649" s="166"/>
      <c r="AF649" s="166"/>
      <c r="AG649" s="166"/>
      <c r="AH649" s="166"/>
      <c r="AI649" s="166"/>
      <c r="AJ649" s="166"/>
      <c r="AK649" s="166"/>
      <c r="AL649" s="166"/>
      <c r="AM649" s="166"/>
    </row>
    <row r="650" spans="1:39" s="167" customFormat="1" ht="12.75" customHeight="1">
      <c r="A650" s="166"/>
      <c r="B650" s="166"/>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c r="AH650" s="166"/>
      <c r="AI650" s="166"/>
      <c r="AJ650" s="166"/>
      <c r="AK650" s="166"/>
      <c r="AL650" s="166"/>
      <c r="AM650" s="166"/>
    </row>
    <row r="651" spans="1:39" s="167" customFormat="1" ht="12.75" customHeight="1">
      <c r="A651" s="166"/>
      <c r="B651" s="166"/>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c r="AH651" s="166"/>
      <c r="AI651" s="166"/>
      <c r="AJ651" s="166"/>
      <c r="AK651" s="166"/>
      <c r="AL651" s="166"/>
      <c r="AM651" s="166"/>
    </row>
    <row r="652" spans="1:39" s="167" customFormat="1" ht="12.75" customHeight="1">
      <c r="A652" s="166"/>
      <c r="B652" s="166"/>
      <c r="C652" s="166"/>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c r="Z652" s="166"/>
      <c r="AA652" s="166"/>
      <c r="AB652" s="166"/>
      <c r="AC652" s="166"/>
      <c r="AD652" s="166"/>
      <c r="AE652" s="166"/>
      <c r="AF652" s="166"/>
      <c r="AG652" s="166"/>
      <c r="AH652" s="166"/>
      <c r="AI652" s="166"/>
      <c r="AJ652" s="166"/>
      <c r="AK652" s="166"/>
      <c r="AL652" s="166"/>
      <c r="AM652" s="166"/>
    </row>
    <row r="653" spans="1:39" s="167" customFormat="1" ht="12.75" customHeight="1">
      <c r="A653" s="166"/>
      <c r="B653" s="166"/>
      <c r="C653" s="166"/>
      <c r="D653" s="166"/>
      <c r="E653" s="166"/>
      <c r="F653" s="166"/>
      <c r="G653" s="166"/>
      <c r="H653" s="166"/>
      <c r="I653" s="166"/>
      <c r="J653" s="166"/>
      <c r="K653" s="166"/>
      <c r="L653" s="166"/>
      <c r="M653" s="166"/>
      <c r="N653" s="166"/>
      <c r="O653" s="166"/>
      <c r="P653" s="166"/>
      <c r="Q653" s="166"/>
      <c r="R653" s="166"/>
      <c r="S653" s="166"/>
      <c r="T653" s="166"/>
      <c r="U653" s="166"/>
      <c r="V653" s="166"/>
      <c r="W653" s="166"/>
      <c r="X653" s="166"/>
      <c r="Y653" s="166"/>
      <c r="Z653" s="166"/>
      <c r="AA653" s="166"/>
      <c r="AB653" s="166"/>
      <c r="AC653" s="166"/>
      <c r="AD653" s="166"/>
      <c r="AE653" s="166"/>
      <c r="AF653" s="166"/>
      <c r="AG653" s="166"/>
      <c r="AH653" s="166"/>
      <c r="AI653" s="166"/>
      <c r="AJ653" s="166"/>
      <c r="AK653" s="166"/>
      <c r="AL653" s="166"/>
      <c r="AM653" s="166"/>
    </row>
    <row r="654" spans="1:39" s="167" customFormat="1" ht="12.75" customHeight="1">
      <c r="A654" s="166"/>
      <c r="B654" s="166"/>
      <c r="C654" s="166"/>
      <c r="D654" s="166"/>
      <c r="E654" s="166"/>
      <c r="F654" s="166"/>
      <c r="G654" s="166"/>
      <c r="H654" s="166"/>
      <c r="I654" s="166"/>
      <c r="J654" s="166"/>
      <c r="K654" s="166"/>
      <c r="L654" s="166"/>
      <c r="M654" s="166"/>
      <c r="N654" s="166"/>
      <c r="O654" s="166"/>
      <c r="P654" s="166"/>
      <c r="Q654" s="166"/>
      <c r="R654" s="166"/>
      <c r="S654" s="166"/>
      <c r="T654" s="166"/>
      <c r="U654" s="166"/>
      <c r="V654" s="166"/>
      <c r="W654" s="166"/>
      <c r="X654" s="166"/>
      <c r="Y654" s="166"/>
      <c r="Z654" s="166"/>
      <c r="AA654" s="166"/>
      <c r="AB654" s="166"/>
      <c r="AC654" s="166"/>
      <c r="AD654" s="166"/>
      <c r="AE654" s="166"/>
      <c r="AF654" s="166"/>
      <c r="AG654" s="166"/>
      <c r="AH654" s="166"/>
      <c r="AI654" s="166"/>
      <c r="AJ654" s="166"/>
      <c r="AK654" s="166"/>
      <c r="AL654" s="166"/>
      <c r="AM654" s="166"/>
    </row>
    <row r="655" spans="1:39" s="167" customFormat="1" ht="12.75" customHeight="1">
      <c r="A655" s="166"/>
      <c r="B655" s="166"/>
      <c r="C655" s="166"/>
      <c r="D655" s="166"/>
      <c r="E655" s="166"/>
      <c r="F655" s="166"/>
      <c r="G655" s="166"/>
      <c r="H655" s="166"/>
      <c r="I655" s="166"/>
      <c r="J655" s="166"/>
      <c r="K655" s="166"/>
      <c r="L655" s="166"/>
      <c r="M655" s="166"/>
      <c r="N655" s="166"/>
      <c r="O655" s="166"/>
      <c r="P655" s="166"/>
      <c r="Q655" s="166"/>
      <c r="R655" s="166"/>
      <c r="S655" s="166"/>
      <c r="T655" s="166"/>
      <c r="U655" s="166"/>
      <c r="V655" s="166"/>
      <c r="W655" s="166"/>
      <c r="X655" s="166"/>
      <c r="Y655" s="166"/>
      <c r="Z655" s="166"/>
      <c r="AA655" s="166"/>
      <c r="AB655" s="166"/>
      <c r="AC655" s="166"/>
      <c r="AD655" s="166"/>
      <c r="AE655" s="166"/>
      <c r="AF655" s="166"/>
      <c r="AG655" s="166"/>
      <c r="AH655" s="166"/>
      <c r="AI655" s="166"/>
      <c r="AJ655" s="166"/>
      <c r="AK655" s="166"/>
      <c r="AL655" s="166"/>
      <c r="AM655" s="166"/>
    </row>
    <row r="656" spans="1:39" s="167" customFormat="1" ht="12.75" customHeight="1">
      <c r="A656" s="166"/>
      <c r="B656" s="166"/>
      <c r="C656" s="166"/>
      <c r="D656" s="166"/>
      <c r="E656" s="166"/>
      <c r="F656" s="166"/>
      <c r="G656" s="166"/>
      <c r="H656" s="166"/>
      <c r="I656" s="166"/>
      <c r="J656" s="166"/>
      <c r="K656" s="166"/>
      <c r="L656" s="166"/>
      <c r="M656" s="166"/>
      <c r="N656" s="166"/>
      <c r="O656" s="166"/>
      <c r="P656" s="166"/>
      <c r="Q656" s="166"/>
      <c r="R656" s="166"/>
      <c r="S656" s="166"/>
      <c r="T656" s="166"/>
      <c r="U656" s="166"/>
      <c r="V656" s="166"/>
      <c r="W656" s="166"/>
      <c r="X656" s="166"/>
      <c r="Y656" s="166"/>
      <c r="Z656" s="166"/>
      <c r="AA656" s="166"/>
      <c r="AB656" s="166"/>
      <c r="AC656" s="166"/>
      <c r="AD656" s="166"/>
      <c r="AE656" s="166"/>
      <c r="AF656" s="166"/>
      <c r="AG656" s="166"/>
      <c r="AH656" s="166"/>
      <c r="AI656" s="166"/>
      <c r="AJ656" s="166"/>
      <c r="AK656" s="166"/>
      <c r="AL656" s="166"/>
      <c r="AM656" s="166"/>
    </row>
    <row r="657" spans="1:39" s="167" customFormat="1" ht="12.75" customHeight="1">
      <c r="A657" s="166"/>
      <c r="B657" s="166"/>
      <c r="C657" s="166"/>
      <c r="D657" s="166"/>
      <c r="E657" s="166"/>
      <c r="F657" s="166"/>
      <c r="G657" s="166"/>
      <c r="H657" s="166"/>
      <c r="I657" s="166"/>
      <c r="J657" s="166"/>
      <c r="K657" s="166"/>
      <c r="L657" s="166"/>
      <c r="M657" s="166"/>
      <c r="N657" s="166"/>
      <c r="O657" s="166"/>
      <c r="P657" s="166"/>
      <c r="Q657" s="166"/>
      <c r="R657" s="166"/>
      <c r="S657" s="166"/>
      <c r="T657" s="166"/>
      <c r="U657" s="166"/>
      <c r="V657" s="166"/>
      <c r="W657" s="166"/>
      <c r="X657" s="166"/>
      <c r="Y657" s="166"/>
      <c r="Z657" s="166"/>
      <c r="AA657" s="166"/>
      <c r="AB657" s="166"/>
      <c r="AC657" s="166"/>
      <c r="AD657" s="166"/>
      <c r="AE657" s="166"/>
      <c r="AF657" s="166"/>
      <c r="AG657" s="166"/>
      <c r="AH657" s="166"/>
      <c r="AI657" s="166"/>
      <c r="AJ657" s="166"/>
      <c r="AK657" s="166"/>
      <c r="AL657" s="166"/>
      <c r="AM657" s="166"/>
    </row>
    <row r="658" spans="1:39" s="167" customFormat="1" ht="12.75" customHeight="1">
      <c r="A658" s="166"/>
      <c r="B658" s="166"/>
      <c r="C658" s="166"/>
      <c r="D658" s="166"/>
      <c r="E658" s="166"/>
      <c r="F658" s="166"/>
      <c r="G658" s="166"/>
      <c r="H658" s="166"/>
      <c r="I658" s="166"/>
      <c r="J658" s="166"/>
      <c r="K658" s="166"/>
      <c r="L658" s="166"/>
      <c r="M658" s="166"/>
      <c r="N658" s="166"/>
      <c r="O658" s="166"/>
      <c r="P658" s="166"/>
      <c r="Q658" s="166"/>
      <c r="R658" s="166"/>
      <c r="S658" s="166"/>
      <c r="T658" s="166"/>
      <c r="U658" s="166"/>
      <c r="V658" s="166"/>
      <c r="W658" s="166"/>
      <c r="X658" s="166"/>
      <c r="Y658" s="166"/>
      <c r="Z658" s="166"/>
      <c r="AA658" s="166"/>
      <c r="AB658" s="166"/>
      <c r="AC658" s="166"/>
      <c r="AD658" s="166"/>
      <c r="AE658" s="166"/>
      <c r="AF658" s="166"/>
      <c r="AG658" s="166"/>
      <c r="AH658" s="166"/>
      <c r="AI658" s="166"/>
      <c r="AJ658" s="166"/>
      <c r="AK658" s="166"/>
      <c r="AL658" s="166"/>
      <c r="AM658" s="166"/>
    </row>
    <row r="659" spans="1:39" s="167" customFormat="1" ht="12.75" customHeight="1">
      <c r="A659" s="166"/>
      <c r="B659" s="166"/>
      <c r="C659" s="166"/>
      <c r="D659" s="166"/>
      <c r="E659" s="166"/>
      <c r="F659" s="166"/>
      <c r="G659" s="166"/>
      <c r="H659" s="166"/>
      <c r="I659" s="166"/>
      <c r="J659" s="166"/>
      <c r="K659" s="166"/>
      <c r="L659" s="166"/>
      <c r="M659" s="166"/>
      <c r="N659" s="166"/>
      <c r="O659" s="166"/>
      <c r="P659" s="166"/>
      <c r="Q659" s="166"/>
      <c r="R659" s="166"/>
      <c r="S659" s="166"/>
      <c r="T659" s="166"/>
      <c r="U659" s="166"/>
      <c r="V659" s="166"/>
      <c r="W659" s="166"/>
      <c r="X659" s="166"/>
      <c r="Y659" s="166"/>
      <c r="Z659" s="166"/>
      <c r="AA659" s="166"/>
      <c r="AB659" s="166"/>
      <c r="AC659" s="166"/>
      <c r="AD659" s="166"/>
      <c r="AE659" s="166"/>
      <c r="AF659" s="166"/>
      <c r="AG659" s="166"/>
      <c r="AH659" s="166"/>
      <c r="AI659" s="166"/>
      <c r="AJ659" s="166"/>
      <c r="AK659" s="166"/>
      <c r="AL659" s="166"/>
      <c r="AM659" s="166"/>
    </row>
    <row r="660" spans="1:39" s="167" customFormat="1" ht="12.75" customHeight="1">
      <c r="A660" s="166"/>
      <c r="B660" s="166"/>
      <c r="C660" s="166"/>
      <c r="D660" s="166"/>
      <c r="E660" s="166"/>
      <c r="F660" s="166"/>
      <c r="G660" s="166"/>
      <c r="H660" s="166"/>
      <c r="I660" s="166"/>
      <c r="J660" s="166"/>
      <c r="K660" s="166"/>
      <c r="L660" s="166"/>
      <c r="M660" s="166"/>
      <c r="N660" s="166"/>
      <c r="O660" s="166"/>
      <c r="P660" s="166"/>
      <c r="Q660" s="166"/>
      <c r="R660" s="166"/>
      <c r="S660" s="166"/>
      <c r="T660" s="166"/>
      <c r="U660" s="166"/>
      <c r="V660" s="166"/>
      <c r="W660" s="166"/>
      <c r="X660" s="166"/>
      <c r="Y660" s="166"/>
      <c r="Z660" s="166"/>
      <c r="AA660" s="166"/>
      <c r="AB660" s="166"/>
      <c r="AC660" s="166"/>
      <c r="AD660" s="166"/>
      <c r="AE660" s="166"/>
      <c r="AF660" s="166"/>
      <c r="AG660" s="166"/>
      <c r="AH660" s="166"/>
      <c r="AI660" s="166"/>
      <c r="AJ660" s="166"/>
      <c r="AK660" s="166"/>
      <c r="AL660" s="166"/>
      <c r="AM660" s="166"/>
    </row>
    <row r="661" spans="1:39" s="167" customFormat="1" ht="12.75" customHeight="1">
      <c r="A661" s="166"/>
      <c r="B661" s="166"/>
      <c r="C661" s="166"/>
      <c r="D661" s="166"/>
      <c r="E661" s="166"/>
      <c r="F661" s="166"/>
      <c r="G661" s="166"/>
      <c r="H661" s="166"/>
      <c r="I661" s="166"/>
      <c r="J661" s="166"/>
      <c r="K661" s="166"/>
      <c r="L661" s="166"/>
      <c r="M661" s="166"/>
      <c r="N661" s="166"/>
      <c r="O661" s="166"/>
      <c r="P661" s="166"/>
      <c r="Q661" s="166"/>
      <c r="R661" s="166"/>
      <c r="S661" s="166"/>
      <c r="T661" s="166"/>
      <c r="U661" s="166"/>
      <c r="V661" s="166"/>
      <c r="W661" s="166"/>
      <c r="X661" s="166"/>
      <c r="Y661" s="166"/>
      <c r="Z661" s="166"/>
      <c r="AA661" s="166"/>
      <c r="AB661" s="166"/>
      <c r="AC661" s="166"/>
      <c r="AD661" s="166"/>
      <c r="AE661" s="166"/>
      <c r="AF661" s="166"/>
      <c r="AG661" s="166"/>
      <c r="AH661" s="166"/>
      <c r="AI661" s="166"/>
      <c r="AJ661" s="166"/>
      <c r="AK661" s="166"/>
      <c r="AL661" s="166"/>
      <c r="AM661" s="166"/>
    </row>
    <row r="662" spans="1:39" s="167" customFormat="1" ht="12.75" customHeight="1">
      <c r="A662" s="166"/>
      <c r="B662" s="166"/>
      <c r="C662" s="166"/>
      <c r="D662" s="166"/>
      <c r="E662" s="166"/>
      <c r="F662" s="166"/>
      <c r="G662" s="166"/>
      <c r="H662" s="166"/>
      <c r="I662" s="166"/>
      <c r="J662" s="166"/>
      <c r="K662" s="166"/>
      <c r="L662" s="166"/>
      <c r="M662" s="166"/>
      <c r="N662" s="166"/>
      <c r="O662" s="166"/>
      <c r="P662" s="166"/>
      <c r="Q662" s="166"/>
      <c r="R662" s="166"/>
      <c r="S662" s="166"/>
      <c r="T662" s="166"/>
      <c r="U662" s="166"/>
      <c r="V662" s="166"/>
      <c r="W662" s="166"/>
      <c r="X662" s="166"/>
      <c r="Y662" s="166"/>
      <c r="Z662" s="166"/>
      <c r="AA662" s="166"/>
      <c r="AB662" s="166"/>
      <c r="AC662" s="166"/>
      <c r="AD662" s="166"/>
      <c r="AE662" s="166"/>
      <c r="AF662" s="166"/>
      <c r="AG662" s="166"/>
      <c r="AH662" s="166"/>
      <c r="AI662" s="166"/>
      <c r="AJ662" s="166"/>
      <c r="AK662" s="166"/>
      <c r="AL662" s="166"/>
      <c r="AM662" s="166"/>
    </row>
    <row r="663" spans="1:39" s="167" customFormat="1" ht="12.75" customHeight="1">
      <c r="A663" s="166"/>
      <c r="B663" s="166"/>
      <c r="C663" s="166"/>
      <c r="D663" s="166"/>
      <c r="E663" s="166"/>
      <c r="F663" s="166"/>
      <c r="G663" s="166"/>
      <c r="H663" s="166"/>
      <c r="I663" s="166"/>
      <c r="J663" s="166"/>
      <c r="K663" s="166"/>
      <c r="L663" s="166"/>
      <c r="M663" s="166"/>
      <c r="N663" s="166"/>
      <c r="O663" s="166"/>
      <c r="P663" s="166"/>
      <c r="Q663" s="166"/>
      <c r="R663" s="166"/>
      <c r="S663" s="166"/>
      <c r="T663" s="166"/>
      <c r="U663" s="166"/>
      <c r="V663" s="166"/>
      <c r="W663" s="166"/>
      <c r="X663" s="166"/>
      <c r="Y663" s="166"/>
      <c r="Z663" s="166"/>
      <c r="AA663" s="166"/>
      <c r="AB663" s="166"/>
      <c r="AC663" s="166"/>
      <c r="AD663" s="166"/>
      <c r="AE663" s="166"/>
      <c r="AF663" s="166"/>
      <c r="AG663" s="166"/>
      <c r="AH663" s="166"/>
      <c r="AI663" s="166"/>
      <c r="AJ663" s="166"/>
      <c r="AK663" s="166"/>
      <c r="AL663" s="166"/>
      <c r="AM663" s="166"/>
    </row>
    <row r="664" spans="1:39" s="167" customFormat="1" ht="12.75" customHeight="1">
      <c r="A664" s="166"/>
      <c r="B664" s="166"/>
      <c r="C664" s="166"/>
      <c r="D664" s="166"/>
      <c r="E664" s="166"/>
      <c r="F664" s="166"/>
      <c r="G664" s="166"/>
      <c r="H664" s="166"/>
      <c r="I664" s="166"/>
      <c r="J664" s="166"/>
      <c r="K664" s="166"/>
      <c r="L664" s="166"/>
      <c r="M664" s="166"/>
      <c r="N664" s="166"/>
      <c r="O664" s="166"/>
      <c r="P664" s="166"/>
      <c r="Q664" s="166"/>
      <c r="R664" s="166"/>
      <c r="S664" s="166"/>
      <c r="T664" s="166"/>
      <c r="U664" s="166"/>
      <c r="V664" s="166"/>
      <c r="W664" s="166"/>
      <c r="X664" s="166"/>
      <c r="Y664" s="166"/>
      <c r="Z664" s="166"/>
      <c r="AA664" s="166"/>
      <c r="AB664" s="166"/>
      <c r="AC664" s="166"/>
      <c r="AD664" s="166"/>
      <c r="AE664" s="166"/>
      <c r="AF664" s="166"/>
      <c r="AG664" s="166"/>
      <c r="AH664" s="166"/>
      <c r="AI664" s="166"/>
      <c r="AJ664" s="166"/>
      <c r="AK664" s="166"/>
      <c r="AL664" s="166"/>
      <c r="AM664" s="166"/>
    </row>
    <row r="665" spans="1:39" s="167" customFormat="1" ht="12.75" customHeight="1">
      <c r="A665" s="166"/>
      <c r="B665" s="166"/>
      <c r="C665" s="166"/>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c r="Z665" s="166"/>
      <c r="AA665" s="166"/>
      <c r="AB665" s="166"/>
      <c r="AC665" s="166"/>
      <c r="AD665" s="166"/>
      <c r="AE665" s="166"/>
      <c r="AF665" s="166"/>
      <c r="AG665" s="166"/>
      <c r="AH665" s="166"/>
      <c r="AI665" s="166"/>
      <c r="AJ665" s="166"/>
      <c r="AK665" s="166"/>
      <c r="AL665" s="166"/>
      <c r="AM665" s="166"/>
    </row>
    <row r="666" spans="1:39" s="167" customFormat="1" ht="12.75" customHeight="1">
      <c r="A666" s="166"/>
      <c r="B666" s="166"/>
      <c r="C666" s="166"/>
      <c r="D666" s="166"/>
      <c r="E666" s="166"/>
      <c r="F666" s="166"/>
      <c r="G666" s="166"/>
      <c r="H666" s="166"/>
      <c r="I666" s="166"/>
      <c r="J666" s="166"/>
      <c r="K666" s="166"/>
      <c r="L666" s="166"/>
      <c r="M666" s="166"/>
      <c r="N666" s="166"/>
      <c r="O666" s="166"/>
      <c r="P666" s="166"/>
      <c r="Q666" s="166"/>
      <c r="R666" s="166"/>
      <c r="S666" s="166"/>
      <c r="T666" s="166"/>
      <c r="U666" s="166"/>
      <c r="V666" s="166"/>
      <c r="W666" s="166"/>
      <c r="X666" s="166"/>
      <c r="Y666" s="166"/>
      <c r="Z666" s="166"/>
      <c r="AA666" s="166"/>
      <c r="AB666" s="166"/>
      <c r="AC666" s="166"/>
      <c r="AD666" s="166"/>
      <c r="AE666" s="166"/>
      <c r="AF666" s="166"/>
      <c r="AG666" s="166"/>
      <c r="AH666" s="166"/>
      <c r="AI666" s="166"/>
      <c r="AJ666" s="166"/>
      <c r="AK666" s="166"/>
      <c r="AL666" s="166"/>
      <c r="AM666" s="166"/>
    </row>
    <row r="667" spans="1:39" s="167" customFormat="1" ht="12.75" customHeight="1">
      <c r="A667" s="166"/>
      <c r="B667" s="166"/>
      <c r="C667" s="166"/>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c r="Z667" s="166"/>
      <c r="AA667" s="166"/>
      <c r="AB667" s="166"/>
      <c r="AC667" s="166"/>
      <c r="AD667" s="166"/>
      <c r="AE667" s="166"/>
      <c r="AF667" s="166"/>
      <c r="AG667" s="166"/>
      <c r="AH667" s="166"/>
      <c r="AI667" s="166"/>
      <c r="AJ667" s="166"/>
      <c r="AK667" s="166"/>
      <c r="AL667" s="166"/>
      <c r="AM667" s="166"/>
    </row>
    <row r="668" spans="1:39" s="167" customFormat="1" ht="12.75" customHeight="1">
      <c r="A668" s="166"/>
      <c r="B668" s="166"/>
      <c r="C668" s="166"/>
      <c r="D668" s="166"/>
      <c r="E668" s="166"/>
      <c r="F668" s="166"/>
      <c r="G668" s="166"/>
      <c r="H668" s="166"/>
      <c r="I668" s="166"/>
      <c r="J668" s="166"/>
      <c r="K668" s="166"/>
      <c r="L668" s="166"/>
      <c r="M668" s="166"/>
      <c r="N668" s="166"/>
      <c r="O668" s="166"/>
      <c r="P668" s="166"/>
      <c r="Q668" s="166"/>
      <c r="R668" s="166"/>
      <c r="S668" s="166"/>
      <c r="T668" s="166"/>
      <c r="U668" s="166"/>
      <c r="V668" s="166"/>
      <c r="W668" s="166"/>
      <c r="X668" s="166"/>
      <c r="Y668" s="166"/>
      <c r="Z668" s="166"/>
      <c r="AA668" s="166"/>
      <c r="AB668" s="166"/>
      <c r="AC668" s="166"/>
      <c r="AD668" s="166"/>
      <c r="AE668" s="166"/>
      <c r="AF668" s="166"/>
      <c r="AG668" s="166"/>
      <c r="AH668" s="166"/>
      <c r="AI668" s="166"/>
      <c r="AJ668" s="166"/>
      <c r="AK668" s="166"/>
      <c r="AL668" s="166"/>
      <c r="AM668" s="166"/>
    </row>
    <row r="669" spans="1:39" s="167" customFormat="1" ht="12.75" customHeight="1">
      <c r="A669" s="166"/>
      <c r="B669" s="166"/>
      <c r="C669" s="166"/>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6"/>
      <c r="Z669" s="166"/>
      <c r="AA669" s="166"/>
      <c r="AB669" s="166"/>
      <c r="AC669" s="166"/>
      <c r="AD669" s="166"/>
      <c r="AE669" s="166"/>
      <c r="AF669" s="166"/>
      <c r="AG669" s="166"/>
      <c r="AH669" s="166"/>
      <c r="AI669" s="166"/>
      <c r="AJ669" s="166"/>
      <c r="AK669" s="166"/>
      <c r="AL669" s="166"/>
      <c r="AM669" s="166"/>
    </row>
    <row r="670" spans="1:39" s="167" customFormat="1" ht="12.75" customHeight="1">
      <c r="A670" s="166"/>
      <c r="B670" s="166"/>
      <c r="C670" s="166"/>
      <c r="D670" s="166"/>
      <c r="E670" s="166"/>
      <c r="F670" s="166"/>
      <c r="G670" s="166"/>
      <c r="H670" s="166"/>
      <c r="I670" s="166"/>
      <c r="J670" s="166"/>
      <c r="K670" s="166"/>
      <c r="L670" s="166"/>
      <c r="M670" s="166"/>
      <c r="N670" s="166"/>
      <c r="O670" s="166"/>
      <c r="P670" s="166"/>
      <c r="Q670" s="166"/>
      <c r="R670" s="166"/>
      <c r="S670" s="166"/>
      <c r="T670" s="166"/>
      <c r="U670" s="166"/>
      <c r="V670" s="166"/>
      <c r="W670" s="166"/>
      <c r="X670" s="166"/>
      <c r="Y670" s="166"/>
      <c r="Z670" s="166"/>
      <c r="AA670" s="166"/>
      <c r="AB670" s="166"/>
      <c r="AC670" s="166"/>
      <c r="AD670" s="166"/>
      <c r="AE670" s="166"/>
      <c r="AF670" s="166"/>
      <c r="AG670" s="166"/>
      <c r="AH670" s="166"/>
      <c r="AI670" s="166"/>
      <c r="AJ670" s="166"/>
      <c r="AK670" s="166"/>
      <c r="AL670" s="166"/>
      <c r="AM670" s="166"/>
    </row>
    <row r="671" spans="1:39" s="167" customFormat="1" ht="12.75" customHeight="1">
      <c r="A671" s="166"/>
      <c r="B671" s="166"/>
      <c r="C671" s="166"/>
      <c r="D671" s="166"/>
      <c r="E671" s="166"/>
      <c r="F671" s="166"/>
      <c r="G671" s="166"/>
      <c r="H671" s="166"/>
      <c r="I671" s="166"/>
      <c r="J671" s="166"/>
      <c r="K671" s="166"/>
      <c r="L671" s="166"/>
      <c r="M671" s="166"/>
      <c r="N671" s="166"/>
      <c r="O671" s="166"/>
      <c r="P671" s="166"/>
      <c r="Q671" s="166"/>
      <c r="R671" s="166"/>
      <c r="S671" s="166"/>
      <c r="T671" s="166"/>
      <c r="U671" s="166"/>
      <c r="V671" s="166"/>
      <c r="W671" s="166"/>
      <c r="X671" s="166"/>
      <c r="Y671" s="166"/>
      <c r="Z671" s="166"/>
      <c r="AA671" s="166"/>
      <c r="AB671" s="166"/>
      <c r="AC671" s="166"/>
      <c r="AD671" s="166"/>
      <c r="AE671" s="166"/>
      <c r="AF671" s="166"/>
      <c r="AG671" s="166"/>
      <c r="AH671" s="166"/>
      <c r="AI671" s="166"/>
      <c r="AJ671" s="166"/>
      <c r="AK671" s="166"/>
      <c r="AL671" s="166"/>
      <c r="AM671" s="166"/>
    </row>
    <row r="672" spans="1:39" s="167" customFormat="1" ht="12.75" customHeight="1">
      <c r="A672" s="166"/>
      <c r="B672" s="166"/>
      <c r="C672" s="166"/>
      <c r="D672" s="166"/>
      <c r="E672" s="166"/>
      <c r="F672" s="166"/>
      <c r="G672" s="166"/>
      <c r="H672" s="166"/>
      <c r="I672" s="166"/>
      <c r="J672" s="166"/>
      <c r="K672" s="166"/>
      <c r="L672" s="166"/>
      <c r="M672" s="166"/>
      <c r="N672" s="166"/>
      <c r="O672" s="166"/>
      <c r="P672" s="166"/>
      <c r="Q672" s="166"/>
      <c r="R672" s="166"/>
      <c r="S672" s="166"/>
      <c r="T672" s="166"/>
      <c r="U672" s="166"/>
      <c r="V672" s="166"/>
      <c r="W672" s="166"/>
      <c r="X672" s="166"/>
      <c r="Y672" s="166"/>
      <c r="Z672" s="166"/>
      <c r="AA672" s="166"/>
      <c r="AB672" s="166"/>
      <c r="AC672" s="166"/>
      <c r="AD672" s="166"/>
      <c r="AE672" s="166"/>
      <c r="AF672" s="166"/>
      <c r="AG672" s="166"/>
      <c r="AH672" s="166"/>
      <c r="AI672" s="166"/>
      <c r="AJ672" s="166"/>
      <c r="AK672" s="166"/>
      <c r="AL672" s="166"/>
      <c r="AM672" s="166"/>
    </row>
    <row r="673" spans="1:39" s="167" customFormat="1" ht="12.75" customHeight="1">
      <c r="A673" s="166"/>
      <c r="B673" s="166"/>
      <c r="C673" s="166"/>
      <c r="D673" s="166"/>
      <c r="E673" s="166"/>
      <c r="F673" s="166"/>
      <c r="G673" s="166"/>
      <c r="H673" s="166"/>
      <c r="I673" s="166"/>
      <c r="J673" s="166"/>
      <c r="K673" s="166"/>
      <c r="L673" s="166"/>
      <c r="M673" s="166"/>
      <c r="N673" s="166"/>
      <c r="O673" s="166"/>
      <c r="P673" s="166"/>
      <c r="Q673" s="166"/>
      <c r="R673" s="166"/>
      <c r="S673" s="166"/>
      <c r="T673" s="166"/>
      <c r="U673" s="166"/>
      <c r="V673" s="166"/>
      <c r="W673" s="166"/>
      <c r="X673" s="166"/>
      <c r="Y673" s="166"/>
      <c r="Z673" s="166"/>
      <c r="AA673" s="166"/>
      <c r="AB673" s="166"/>
      <c r="AC673" s="166"/>
      <c r="AD673" s="166"/>
      <c r="AE673" s="166"/>
      <c r="AF673" s="166"/>
      <c r="AG673" s="166"/>
      <c r="AH673" s="166"/>
      <c r="AI673" s="166"/>
      <c r="AJ673" s="166"/>
      <c r="AK673" s="166"/>
      <c r="AL673" s="166"/>
      <c r="AM673" s="166"/>
    </row>
    <row r="674" spans="1:39" s="167" customFormat="1" ht="12.75" customHeight="1">
      <c r="A674" s="166"/>
      <c r="B674" s="166"/>
      <c r="C674" s="166"/>
      <c r="D674" s="166"/>
      <c r="E674" s="166"/>
      <c r="F674" s="166"/>
      <c r="G674" s="166"/>
      <c r="H674" s="166"/>
      <c r="I674" s="166"/>
      <c r="J674" s="166"/>
      <c r="K674" s="166"/>
      <c r="L674" s="166"/>
      <c r="M674" s="166"/>
      <c r="N674" s="166"/>
      <c r="O674" s="166"/>
      <c r="P674" s="166"/>
      <c r="Q674" s="166"/>
      <c r="R674" s="166"/>
      <c r="S674" s="166"/>
      <c r="T674" s="166"/>
      <c r="U674" s="166"/>
      <c r="V674" s="166"/>
      <c r="W674" s="166"/>
      <c r="X674" s="166"/>
      <c r="Y674" s="166"/>
      <c r="Z674" s="166"/>
      <c r="AA674" s="166"/>
      <c r="AB674" s="166"/>
      <c r="AC674" s="166"/>
      <c r="AD674" s="166"/>
      <c r="AE674" s="166"/>
      <c r="AF674" s="166"/>
      <c r="AG674" s="166"/>
      <c r="AH674" s="166"/>
      <c r="AI674" s="166"/>
      <c r="AJ674" s="166"/>
      <c r="AK674" s="166"/>
      <c r="AL674" s="166"/>
      <c r="AM674" s="166"/>
    </row>
    <row r="675" spans="1:39" s="167" customFormat="1" ht="12.75" customHeight="1">
      <c r="A675" s="166"/>
      <c r="B675" s="166"/>
      <c r="C675" s="166"/>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c r="Z675" s="166"/>
      <c r="AA675" s="166"/>
      <c r="AB675" s="166"/>
      <c r="AC675" s="166"/>
      <c r="AD675" s="166"/>
      <c r="AE675" s="166"/>
      <c r="AF675" s="166"/>
      <c r="AG675" s="166"/>
      <c r="AH675" s="166"/>
      <c r="AI675" s="166"/>
      <c r="AJ675" s="166"/>
      <c r="AK675" s="166"/>
      <c r="AL675" s="166"/>
      <c r="AM675" s="166"/>
    </row>
    <row r="676" spans="1:39" s="167" customFormat="1" ht="12.75" customHeight="1">
      <c r="A676" s="166"/>
      <c r="B676" s="166"/>
      <c r="C676" s="166"/>
      <c r="D676" s="166"/>
      <c r="E676" s="166"/>
      <c r="F676" s="166"/>
      <c r="G676" s="166"/>
      <c r="H676" s="166"/>
      <c r="I676" s="166"/>
      <c r="J676" s="166"/>
      <c r="K676" s="166"/>
      <c r="L676" s="166"/>
      <c r="M676" s="166"/>
      <c r="N676" s="166"/>
      <c r="O676" s="166"/>
      <c r="P676" s="166"/>
      <c r="Q676" s="166"/>
      <c r="R676" s="166"/>
      <c r="S676" s="166"/>
      <c r="T676" s="166"/>
      <c r="U676" s="166"/>
      <c r="V676" s="166"/>
      <c r="W676" s="166"/>
      <c r="X676" s="166"/>
      <c r="Y676" s="166"/>
      <c r="Z676" s="166"/>
      <c r="AA676" s="166"/>
      <c r="AB676" s="166"/>
      <c r="AC676" s="166"/>
      <c r="AD676" s="166"/>
      <c r="AE676" s="166"/>
      <c r="AF676" s="166"/>
      <c r="AG676" s="166"/>
      <c r="AH676" s="166"/>
      <c r="AI676" s="166"/>
      <c r="AJ676" s="166"/>
      <c r="AK676" s="166"/>
      <c r="AL676" s="166"/>
      <c r="AM676" s="166"/>
    </row>
    <row r="677" spans="1:39" s="167" customFormat="1" ht="12.75" customHeight="1">
      <c r="A677" s="166"/>
      <c r="B677" s="166"/>
      <c r="C677" s="166"/>
      <c r="D677" s="166"/>
      <c r="E677" s="166"/>
      <c r="F677" s="166"/>
      <c r="G677" s="166"/>
      <c r="H677" s="166"/>
      <c r="I677" s="166"/>
      <c r="J677" s="166"/>
      <c r="K677" s="166"/>
      <c r="L677" s="166"/>
      <c r="M677" s="166"/>
      <c r="N677" s="166"/>
      <c r="O677" s="166"/>
      <c r="P677" s="166"/>
      <c r="Q677" s="166"/>
      <c r="R677" s="166"/>
      <c r="S677" s="166"/>
      <c r="T677" s="166"/>
      <c r="U677" s="166"/>
      <c r="V677" s="166"/>
      <c r="W677" s="166"/>
      <c r="X677" s="166"/>
      <c r="Y677" s="166"/>
      <c r="Z677" s="166"/>
      <c r="AA677" s="166"/>
      <c r="AB677" s="166"/>
      <c r="AC677" s="166"/>
      <c r="AD677" s="166"/>
      <c r="AE677" s="166"/>
      <c r="AF677" s="166"/>
      <c r="AG677" s="166"/>
      <c r="AH677" s="166"/>
      <c r="AI677" s="166"/>
      <c r="AJ677" s="166"/>
      <c r="AK677" s="166"/>
      <c r="AL677" s="166"/>
      <c r="AM677" s="166"/>
    </row>
    <row r="678" spans="1:39" s="167" customFormat="1" ht="12.75" customHeight="1">
      <c r="A678" s="166"/>
      <c r="B678" s="166"/>
      <c r="C678" s="166"/>
      <c r="D678" s="166"/>
      <c r="E678" s="166"/>
      <c r="F678" s="166"/>
      <c r="G678" s="166"/>
      <c r="H678" s="166"/>
      <c r="I678" s="166"/>
      <c r="J678" s="166"/>
      <c r="K678" s="166"/>
      <c r="L678" s="166"/>
      <c r="M678" s="166"/>
      <c r="N678" s="166"/>
      <c r="O678" s="166"/>
      <c r="P678" s="166"/>
      <c r="Q678" s="166"/>
      <c r="R678" s="166"/>
      <c r="S678" s="166"/>
      <c r="T678" s="166"/>
      <c r="U678" s="166"/>
      <c r="V678" s="166"/>
      <c r="W678" s="166"/>
      <c r="X678" s="166"/>
      <c r="Y678" s="166"/>
      <c r="Z678" s="166"/>
      <c r="AA678" s="166"/>
      <c r="AB678" s="166"/>
      <c r="AC678" s="166"/>
      <c r="AD678" s="166"/>
      <c r="AE678" s="166"/>
      <c r="AF678" s="166"/>
      <c r="AG678" s="166"/>
      <c r="AH678" s="166"/>
      <c r="AI678" s="166"/>
      <c r="AJ678" s="166"/>
      <c r="AK678" s="166"/>
      <c r="AL678" s="166"/>
      <c r="AM678" s="166"/>
    </row>
    <row r="679" spans="1:39" s="167" customFormat="1" ht="12.75" customHeight="1">
      <c r="A679" s="166"/>
      <c r="B679" s="166"/>
      <c r="C679" s="166"/>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c r="Z679" s="166"/>
      <c r="AA679" s="166"/>
      <c r="AB679" s="166"/>
      <c r="AC679" s="166"/>
      <c r="AD679" s="166"/>
      <c r="AE679" s="166"/>
      <c r="AF679" s="166"/>
      <c r="AG679" s="166"/>
      <c r="AH679" s="166"/>
      <c r="AI679" s="166"/>
      <c r="AJ679" s="166"/>
      <c r="AK679" s="166"/>
      <c r="AL679" s="166"/>
      <c r="AM679" s="166"/>
    </row>
    <row r="680" spans="1:39" s="167" customFormat="1" ht="12.75" customHeight="1">
      <c r="A680" s="166"/>
      <c r="B680" s="166"/>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c r="AH680" s="166"/>
      <c r="AI680" s="166"/>
      <c r="AJ680" s="166"/>
      <c r="AK680" s="166"/>
      <c r="AL680" s="166"/>
      <c r="AM680" s="166"/>
    </row>
    <row r="681" spans="1:39" s="167" customFormat="1" ht="12.75" customHeight="1">
      <c r="A681" s="166"/>
      <c r="B681" s="166"/>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c r="AH681" s="166"/>
      <c r="AI681" s="166"/>
      <c r="AJ681" s="166"/>
      <c r="AK681" s="166"/>
      <c r="AL681" s="166"/>
      <c r="AM681" s="166"/>
    </row>
    <row r="682" spans="1:39" s="167" customFormat="1" ht="12.75" customHeight="1">
      <c r="A682" s="166"/>
      <c r="B682" s="166"/>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c r="AH682" s="166"/>
      <c r="AI682" s="166"/>
      <c r="AJ682" s="166"/>
      <c r="AK682" s="166"/>
      <c r="AL682" s="166"/>
      <c r="AM682" s="166"/>
    </row>
    <row r="683" spans="1:39" s="167" customFormat="1" ht="12.75" customHeight="1">
      <c r="A683" s="166"/>
      <c r="B683" s="166"/>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c r="AH683" s="166"/>
      <c r="AI683" s="166"/>
      <c r="AJ683" s="166"/>
      <c r="AK683" s="166"/>
      <c r="AL683" s="166"/>
      <c r="AM683" s="166"/>
    </row>
    <row r="684" spans="1:39" s="167" customFormat="1" ht="12.75" customHeight="1">
      <c r="A684" s="166"/>
      <c r="B684" s="166"/>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c r="AH684" s="166"/>
      <c r="AI684" s="166"/>
      <c r="AJ684" s="166"/>
      <c r="AK684" s="166"/>
      <c r="AL684" s="166"/>
      <c r="AM684" s="166"/>
    </row>
    <row r="685" spans="1:39" s="167" customFormat="1" ht="12.75" customHeight="1">
      <c r="A685" s="166"/>
      <c r="B685" s="166"/>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c r="AH685" s="166"/>
      <c r="AI685" s="166"/>
      <c r="AJ685" s="166"/>
      <c r="AK685" s="166"/>
      <c r="AL685" s="166"/>
      <c r="AM685" s="166"/>
    </row>
    <row r="686" spans="1:39" s="167" customFormat="1" ht="12.75" customHeight="1">
      <c r="A686" s="166"/>
      <c r="B686" s="166"/>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c r="AH686" s="166"/>
      <c r="AI686" s="166"/>
      <c r="AJ686" s="166"/>
      <c r="AK686" s="166"/>
      <c r="AL686" s="166"/>
      <c r="AM686" s="166"/>
    </row>
    <row r="687" spans="1:39" s="167" customFormat="1" ht="12.75" customHeight="1">
      <c r="A687" s="166"/>
      <c r="B687" s="166"/>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c r="AH687" s="166"/>
      <c r="AI687" s="166"/>
      <c r="AJ687" s="166"/>
      <c r="AK687" s="166"/>
      <c r="AL687" s="166"/>
      <c r="AM687" s="166"/>
    </row>
    <row r="688" spans="1:39" s="167" customFormat="1" ht="12.75" customHeight="1">
      <c r="A688" s="166"/>
      <c r="B688" s="166"/>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c r="AH688" s="166"/>
      <c r="AI688" s="166"/>
      <c r="AJ688" s="166"/>
      <c r="AK688" s="166"/>
      <c r="AL688" s="166"/>
      <c r="AM688" s="166"/>
    </row>
    <row r="689" spans="1:39" s="167" customFormat="1" ht="12.75" customHeight="1">
      <c r="A689" s="166"/>
      <c r="B689" s="166"/>
      <c r="C689" s="166"/>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c r="Z689" s="166"/>
      <c r="AA689" s="166"/>
      <c r="AB689" s="166"/>
      <c r="AC689" s="166"/>
      <c r="AD689" s="166"/>
      <c r="AE689" s="166"/>
      <c r="AF689" s="166"/>
      <c r="AG689" s="166"/>
      <c r="AH689" s="166"/>
      <c r="AI689" s="166"/>
      <c r="AJ689" s="166"/>
      <c r="AK689" s="166"/>
      <c r="AL689" s="166"/>
      <c r="AM689" s="166"/>
    </row>
    <row r="690" spans="1:39" s="167" customFormat="1" ht="12.75" customHeight="1">
      <c r="A690" s="166"/>
      <c r="B690" s="166"/>
      <c r="C690" s="166"/>
      <c r="D690" s="166"/>
      <c r="E690" s="166"/>
      <c r="F690" s="166"/>
      <c r="G690" s="166"/>
      <c r="H690" s="166"/>
      <c r="I690" s="166"/>
      <c r="J690" s="166"/>
      <c r="K690" s="166"/>
      <c r="L690" s="166"/>
      <c r="M690" s="166"/>
      <c r="N690" s="166"/>
      <c r="O690" s="166"/>
      <c r="P690" s="166"/>
      <c r="Q690" s="166"/>
      <c r="R690" s="166"/>
      <c r="S690" s="166"/>
      <c r="T690" s="166"/>
      <c r="U690" s="166"/>
      <c r="V690" s="166"/>
      <c r="W690" s="166"/>
      <c r="X690" s="166"/>
      <c r="Y690" s="166"/>
      <c r="Z690" s="166"/>
      <c r="AA690" s="166"/>
      <c r="AB690" s="166"/>
      <c r="AC690" s="166"/>
      <c r="AD690" s="166"/>
      <c r="AE690" s="166"/>
      <c r="AF690" s="166"/>
      <c r="AG690" s="166"/>
      <c r="AH690" s="166"/>
      <c r="AI690" s="166"/>
      <c r="AJ690" s="166"/>
      <c r="AK690" s="166"/>
      <c r="AL690" s="166"/>
      <c r="AM690" s="166"/>
    </row>
    <row r="691" spans="1:39" s="167" customFormat="1" ht="12.75" customHeight="1">
      <c r="A691" s="166"/>
      <c r="B691" s="166"/>
      <c r="C691" s="166"/>
      <c r="D691" s="166"/>
      <c r="E691" s="166"/>
      <c r="F691" s="166"/>
      <c r="G691" s="166"/>
      <c r="H691" s="166"/>
      <c r="I691" s="166"/>
      <c r="J691" s="166"/>
      <c r="K691" s="166"/>
      <c r="L691" s="166"/>
      <c r="M691" s="166"/>
      <c r="N691" s="166"/>
      <c r="O691" s="166"/>
      <c r="P691" s="166"/>
      <c r="Q691" s="166"/>
      <c r="R691" s="166"/>
      <c r="S691" s="166"/>
      <c r="T691" s="166"/>
      <c r="U691" s="166"/>
      <c r="V691" s="166"/>
      <c r="W691" s="166"/>
      <c r="X691" s="166"/>
      <c r="Y691" s="166"/>
      <c r="Z691" s="166"/>
      <c r="AA691" s="166"/>
      <c r="AB691" s="166"/>
      <c r="AC691" s="166"/>
      <c r="AD691" s="166"/>
      <c r="AE691" s="166"/>
      <c r="AF691" s="166"/>
      <c r="AG691" s="166"/>
      <c r="AH691" s="166"/>
      <c r="AI691" s="166"/>
      <c r="AJ691" s="166"/>
      <c r="AK691" s="166"/>
      <c r="AL691" s="166"/>
      <c r="AM691" s="166"/>
    </row>
    <row r="692" spans="1:39" s="167" customFormat="1" ht="12.75" customHeight="1">
      <c r="A692" s="166"/>
      <c r="B692" s="166"/>
      <c r="C692" s="166"/>
      <c r="D692" s="166"/>
      <c r="E692" s="166"/>
      <c r="F692" s="166"/>
      <c r="G692" s="166"/>
      <c r="H692" s="166"/>
      <c r="I692" s="166"/>
      <c r="J692" s="166"/>
      <c r="K692" s="166"/>
      <c r="L692" s="166"/>
      <c r="M692" s="166"/>
      <c r="N692" s="166"/>
      <c r="O692" s="166"/>
      <c r="P692" s="166"/>
      <c r="Q692" s="166"/>
      <c r="R692" s="166"/>
      <c r="S692" s="166"/>
      <c r="T692" s="166"/>
      <c r="U692" s="166"/>
      <c r="V692" s="166"/>
      <c r="W692" s="166"/>
      <c r="X692" s="166"/>
      <c r="Y692" s="166"/>
      <c r="Z692" s="166"/>
      <c r="AA692" s="166"/>
      <c r="AB692" s="166"/>
      <c r="AC692" s="166"/>
      <c r="AD692" s="166"/>
      <c r="AE692" s="166"/>
      <c r="AF692" s="166"/>
      <c r="AG692" s="166"/>
      <c r="AH692" s="166"/>
      <c r="AI692" s="166"/>
      <c r="AJ692" s="166"/>
      <c r="AK692" s="166"/>
      <c r="AL692" s="166"/>
      <c r="AM692" s="166"/>
    </row>
    <row r="693" spans="1:39" s="167" customFormat="1" ht="12.75" customHeight="1">
      <c r="A693" s="166"/>
      <c r="B693" s="166"/>
      <c r="C693" s="166"/>
      <c r="D693" s="166"/>
      <c r="E693" s="166"/>
      <c r="F693" s="166"/>
      <c r="G693" s="166"/>
      <c r="H693" s="166"/>
      <c r="I693" s="166"/>
      <c r="J693" s="166"/>
      <c r="K693" s="166"/>
      <c r="L693" s="166"/>
      <c r="M693" s="166"/>
      <c r="N693" s="166"/>
      <c r="O693" s="166"/>
      <c r="P693" s="166"/>
      <c r="Q693" s="166"/>
      <c r="R693" s="166"/>
      <c r="S693" s="166"/>
      <c r="T693" s="166"/>
      <c r="U693" s="166"/>
      <c r="V693" s="166"/>
      <c r="W693" s="166"/>
      <c r="X693" s="166"/>
      <c r="Y693" s="166"/>
      <c r="Z693" s="166"/>
      <c r="AA693" s="166"/>
      <c r="AB693" s="166"/>
      <c r="AC693" s="166"/>
      <c r="AD693" s="166"/>
      <c r="AE693" s="166"/>
      <c r="AF693" s="166"/>
      <c r="AG693" s="166"/>
      <c r="AH693" s="166"/>
      <c r="AI693" s="166"/>
      <c r="AJ693" s="166"/>
      <c r="AK693" s="166"/>
      <c r="AL693" s="166"/>
      <c r="AM693" s="166"/>
    </row>
    <row r="694" spans="1:39" s="167" customFormat="1" ht="12.75" customHeight="1">
      <c r="A694" s="166"/>
      <c r="B694" s="166"/>
      <c r="C694" s="166"/>
      <c r="D694" s="166"/>
      <c r="E694" s="166"/>
      <c r="F694" s="166"/>
      <c r="G694" s="166"/>
      <c r="H694" s="166"/>
      <c r="I694" s="166"/>
      <c r="J694" s="166"/>
      <c r="K694" s="166"/>
      <c r="L694" s="166"/>
      <c r="M694" s="166"/>
      <c r="N694" s="166"/>
      <c r="O694" s="166"/>
      <c r="P694" s="166"/>
      <c r="Q694" s="166"/>
      <c r="R694" s="166"/>
      <c r="S694" s="166"/>
      <c r="T694" s="166"/>
      <c r="U694" s="166"/>
      <c r="V694" s="166"/>
      <c r="W694" s="166"/>
      <c r="X694" s="166"/>
      <c r="Y694" s="166"/>
      <c r="Z694" s="166"/>
      <c r="AA694" s="166"/>
      <c r="AB694" s="166"/>
      <c r="AC694" s="166"/>
      <c r="AD694" s="166"/>
      <c r="AE694" s="166"/>
      <c r="AF694" s="166"/>
      <c r="AG694" s="166"/>
      <c r="AH694" s="166"/>
      <c r="AI694" s="166"/>
      <c r="AJ694" s="166"/>
      <c r="AK694" s="166"/>
      <c r="AL694" s="166"/>
      <c r="AM694" s="166"/>
    </row>
    <row r="695" spans="1:39" s="167" customFormat="1" ht="12.75" customHeight="1">
      <c r="A695" s="166"/>
      <c r="B695" s="166"/>
      <c r="C695" s="166"/>
      <c r="D695" s="166"/>
      <c r="E695" s="166"/>
      <c r="F695" s="166"/>
      <c r="G695" s="166"/>
      <c r="H695" s="166"/>
      <c r="I695" s="166"/>
      <c r="J695" s="166"/>
      <c r="K695" s="166"/>
      <c r="L695" s="166"/>
      <c r="M695" s="166"/>
      <c r="N695" s="166"/>
      <c r="O695" s="166"/>
      <c r="P695" s="166"/>
      <c r="Q695" s="166"/>
      <c r="R695" s="166"/>
      <c r="S695" s="166"/>
      <c r="T695" s="166"/>
      <c r="U695" s="166"/>
      <c r="V695" s="166"/>
      <c r="W695" s="166"/>
      <c r="X695" s="166"/>
      <c r="Y695" s="166"/>
      <c r="Z695" s="166"/>
      <c r="AA695" s="166"/>
      <c r="AB695" s="166"/>
      <c r="AC695" s="166"/>
      <c r="AD695" s="166"/>
      <c r="AE695" s="166"/>
      <c r="AF695" s="166"/>
      <c r="AG695" s="166"/>
      <c r="AH695" s="166"/>
      <c r="AI695" s="166"/>
      <c r="AJ695" s="166"/>
      <c r="AK695" s="166"/>
      <c r="AL695" s="166"/>
      <c r="AM695" s="166"/>
    </row>
    <row r="696" spans="1:39" s="167" customFormat="1" ht="12.75" customHeight="1">
      <c r="A696" s="166"/>
      <c r="B696" s="166"/>
      <c r="C696" s="166"/>
      <c r="D696" s="166"/>
      <c r="E696" s="166"/>
      <c r="F696" s="166"/>
      <c r="G696" s="166"/>
      <c r="H696" s="166"/>
      <c r="I696" s="166"/>
      <c r="J696" s="166"/>
      <c r="K696" s="166"/>
      <c r="L696" s="166"/>
      <c r="M696" s="166"/>
      <c r="N696" s="166"/>
      <c r="O696" s="166"/>
      <c r="P696" s="166"/>
      <c r="Q696" s="166"/>
      <c r="R696" s="166"/>
      <c r="S696" s="166"/>
      <c r="T696" s="166"/>
      <c r="U696" s="166"/>
      <c r="V696" s="166"/>
      <c r="W696" s="166"/>
      <c r="X696" s="166"/>
      <c r="Y696" s="166"/>
      <c r="Z696" s="166"/>
      <c r="AA696" s="166"/>
      <c r="AB696" s="166"/>
      <c r="AC696" s="166"/>
      <c r="AD696" s="166"/>
      <c r="AE696" s="166"/>
      <c r="AF696" s="166"/>
      <c r="AG696" s="166"/>
      <c r="AH696" s="166"/>
      <c r="AI696" s="166"/>
      <c r="AJ696" s="166"/>
      <c r="AK696" s="166"/>
      <c r="AL696" s="166"/>
      <c r="AM696" s="166"/>
    </row>
    <row r="697" spans="1:39" s="167" customFormat="1" ht="12.75" customHeight="1">
      <c r="A697" s="166"/>
      <c r="B697" s="166"/>
      <c r="C697" s="166"/>
      <c r="D697" s="166"/>
      <c r="E697" s="166"/>
      <c r="F697" s="166"/>
      <c r="G697" s="166"/>
      <c r="H697" s="166"/>
      <c r="I697" s="166"/>
      <c r="J697" s="166"/>
      <c r="K697" s="166"/>
      <c r="L697" s="166"/>
      <c r="M697" s="166"/>
      <c r="N697" s="166"/>
      <c r="O697" s="166"/>
      <c r="P697" s="166"/>
      <c r="Q697" s="166"/>
      <c r="R697" s="166"/>
      <c r="S697" s="166"/>
      <c r="T697" s="166"/>
      <c r="U697" s="166"/>
      <c r="V697" s="166"/>
      <c r="W697" s="166"/>
      <c r="X697" s="166"/>
      <c r="Y697" s="166"/>
      <c r="Z697" s="166"/>
      <c r="AA697" s="166"/>
      <c r="AB697" s="166"/>
      <c r="AC697" s="166"/>
      <c r="AD697" s="166"/>
      <c r="AE697" s="166"/>
      <c r="AF697" s="166"/>
      <c r="AG697" s="166"/>
      <c r="AH697" s="166"/>
      <c r="AI697" s="166"/>
      <c r="AJ697" s="166"/>
      <c r="AK697" s="166"/>
      <c r="AL697" s="166"/>
      <c r="AM697" s="166"/>
    </row>
    <row r="698" spans="1:39" s="167" customFormat="1" ht="12.75" customHeight="1">
      <c r="A698" s="166"/>
      <c r="B698" s="166"/>
      <c r="C698" s="166"/>
      <c r="D698" s="166"/>
      <c r="E698" s="166"/>
      <c r="F698" s="166"/>
      <c r="G698" s="166"/>
      <c r="H698" s="166"/>
      <c r="I698" s="166"/>
      <c r="J698" s="166"/>
      <c r="K698" s="166"/>
      <c r="L698" s="166"/>
      <c r="M698" s="166"/>
      <c r="N698" s="166"/>
      <c r="O698" s="166"/>
      <c r="P698" s="166"/>
      <c r="Q698" s="166"/>
      <c r="R698" s="166"/>
      <c r="S698" s="166"/>
      <c r="T698" s="166"/>
      <c r="U698" s="166"/>
      <c r="V698" s="166"/>
      <c r="W698" s="166"/>
      <c r="X698" s="166"/>
      <c r="Y698" s="166"/>
      <c r="Z698" s="166"/>
      <c r="AA698" s="166"/>
      <c r="AB698" s="166"/>
      <c r="AC698" s="166"/>
      <c r="AD698" s="166"/>
      <c r="AE698" s="166"/>
      <c r="AF698" s="166"/>
      <c r="AG698" s="166"/>
      <c r="AH698" s="166"/>
      <c r="AI698" s="166"/>
      <c r="AJ698" s="166"/>
      <c r="AK698" s="166"/>
      <c r="AL698" s="166"/>
      <c r="AM698" s="166"/>
    </row>
    <row r="699" spans="1:39" s="167" customFormat="1" ht="12.75" customHeight="1">
      <c r="A699" s="166"/>
      <c r="B699" s="166"/>
      <c r="C699" s="166"/>
      <c r="D699" s="166"/>
      <c r="E699" s="166"/>
      <c r="F699" s="166"/>
      <c r="G699" s="166"/>
      <c r="H699" s="166"/>
      <c r="I699" s="166"/>
      <c r="J699" s="166"/>
      <c r="K699" s="166"/>
      <c r="L699" s="166"/>
      <c r="M699" s="166"/>
      <c r="N699" s="166"/>
      <c r="O699" s="166"/>
      <c r="P699" s="166"/>
      <c r="Q699" s="166"/>
      <c r="R699" s="166"/>
      <c r="S699" s="166"/>
      <c r="T699" s="166"/>
      <c r="U699" s="166"/>
      <c r="V699" s="166"/>
      <c r="W699" s="166"/>
      <c r="X699" s="166"/>
      <c r="Y699" s="166"/>
      <c r="Z699" s="166"/>
      <c r="AA699" s="166"/>
      <c r="AB699" s="166"/>
      <c r="AC699" s="166"/>
      <c r="AD699" s="166"/>
      <c r="AE699" s="166"/>
      <c r="AF699" s="166"/>
      <c r="AG699" s="166"/>
      <c r="AH699" s="166"/>
      <c r="AI699" s="166"/>
      <c r="AJ699" s="166"/>
      <c r="AK699" s="166"/>
      <c r="AL699" s="166"/>
      <c r="AM699" s="166"/>
    </row>
    <row r="700" spans="1:39" s="167" customFormat="1" ht="12.75" customHeight="1">
      <c r="A700" s="166"/>
      <c r="B700" s="166"/>
      <c r="C700" s="166"/>
      <c r="D700" s="166"/>
      <c r="E700" s="166"/>
      <c r="F700" s="166"/>
      <c r="G700" s="166"/>
      <c r="H700" s="166"/>
      <c r="I700" s="166"/>
      <c r="J700" s="166"/>
      <c r="K700" s="166"/>
      <c r="L700" s="166"/>
      <c r="M700" s="166"/>
      <c r="N700" s="166"/>
      <c r="O700" s="166"/>
      <c r="P700" s="166"/>
      <c r="Q700" s="166"/>
      <c r="R700" s="166"/>
      <c r="S700" s="166"/>
      <c r="T700" s="166"/>
      <c r="U700" s="166"/>
      <c r="V700" s="166"/>
      <c r="W700" s="166"/>
      <c r="X700" s="166"/>
      <c r="Y700" s="166"/>
      <c r="Z700" s="166"/>
      <c r="AA700" s="166"/>
      <c r="AB700" s="166"/>
      <c r="AC700" s="166"/>
      <c r="AD700" s="166"/>
      <c r="AE700" s="166"/>
      <c r="AF700" s="166"/>
      <c r="AG700" s="166"/>
      <c r="AH700" s="166"/>
      <c r="AI700" s="166"/>
      <c r="AJ700" s="166"/>
      <c r="AK700" s="166"/>
      <c r="AL700" s="166"/>
      <c r="AM700" s="166"/>
    </row>
    <row r="701" spans="1:39" s="167" customFormat="1" ht="12.75" customHeight="1">
      <c r="A701" s="166"/>
      <c r="B701" s="166"/>
      <c r="C701" s="166"/>
      <c r="D701" s="166"/>
      <c r="E701" s="166"/>
      <c r="F701" s="166"/>
      <c r="G701" s="166"/>
      <c r="H701" s="166"/>
      <c r="I701" s="166"/>
      <c r="J701" s="166"/>
      <c r="K701" s="166"/>
      <c r="L701" s="166"/>
      <c r="M701" s="166"/>
      <c r="N701" s="166"/>
      <c r="O701" s="166"/>
      <c r="P701" s="166"/>
      <c r="Q701" s="166"/>
      <c r="R701" s="166"/>
      <c r="S701" s="166"/>
      <c r="T701" s="166"/>
      <c r="U701" s="166"/>
      <c r="V701" s="166"/>
      <c r="W701" s="166"/>
      <c r="X701" s="166"/>
      <c r="Y701" s="166"/>
      <c r="Z701" s="166"/>
      <c r="AA701" s="166"/>
      <c r="AB701" s="166"/>
      <c r="AC701" s="166"/>
      <c r="AD701" s="166"/>
      <c r="AE701" s="166"/>
      <c r="AF701" s="166"/>
      <c r="AG701" s="166"/>
      <c r="AH701" s="166"/>
      <c r="AI701" s="166"/>
      <c r="AJ701" s="166"/>
      <c r="AK701" s="166"/>
      <c r="AL701" s="166"/>
      <c r="AM701" s="166"/>
    </row>
    <row r="702" spans="1:39" s="167" customFormat="1" ht="12.75" customHeight="1">
      <c r="A702" s="166"/>
      <c r="B702" s="166"/>
      <c r="C702" s="166"/>
      <c r="D702" s="166"/>
      <c r="E702" s="166"/>
      <c r="F702" s="166"/>
      <c r="G702" s="166"/>
      <c r="H702" s="166"/>
      <c r="I702" s="166"/>
      <c r="J702" s="166"/>
      <c r="K702" s="166"/>
      <c r="L702" s="166"/>
      <c r="M702" s="166"/>
      <c r="N702" s="166"/>
      <c r="O702" s="166"/>
      <c r="P702" s="166"/>
      <c r="Q702" s="166"/>
      <c r="R702" s="166"/>
      <c r="S702" s="166"/>
      <c r="T702" s="166"/>
      <c r="U702" s="166"/>
      <c r="V702" s="166"/>
      <c r="W702" s="166"/>
      <c r="X702" s="166"/>
      <c r="Y702" s="166"/>
      <c r="Z702" s="166"/>
      <c r="AA702" s="166"/>
      <c r="AB702" s="166"/>
      <c r="AC702" s="166"/>
      <c r="AD702" s="166"/>
      <c r="AE702" s="166"/>
      <c r="AF702" s="166"/>
      <c r="AG702" s="166"/>
      <c r="AH702" s="166"/>
      <c r="AI702" s="166"/>
      <c r="AJ702" s="166"/>
      <c r="AK702" s="166"/>
      <c r="AL702" s="166"/>
      <c r="AM702" s="166"/>
    </row>
    <row r="703" spans="1:39" s="167" customFormat="1" ht="12.75" customHeight="1">
      <c r="A703" s="166"/>
      <c r="B703" s="166"/>
      <c r="C703" s="166"/>
      <c r="D703" s="166"/>
      <c r="E703" s="166"/>
      <c r="F703" s="166"/>
      <c r="G703" s="166"/>
      <c r="H703" s="166"/>
      <c r="I703" s="166"/>
      <c r="J703" s="166"/>
      <c r="K703" s="166"/>
      <c r="L703" s="166"/>
      <c r="M703" s="166"/>
      <c r="N703" s="166"/>
      <c r="O703" s="166"/>
      <c r="P703" s="166"/>
      <c r="Q703" s="166"/>
      <c r="R703" s="166"/>
      <c r="S703" s="166"/>
      <c r="T703" s="166"/>
      <c r="U703" s="166"/>
      <c r="V703" s="166"/>
      <c r="W703" s="166"/>
      <c r="X703" s="166"/>
      <c r="Y703" s="166"/>
      <c r="Z703" s="166"/>
      <c r="AA703" s="166"/>
      <c r="AB703" s="166"/>
      <c r="AC703" s="166"/>
      <c r="AD703" s="166"/>
      <c r="AE703" s="166"/>
      <c r="AF703" s="166"/>
      <c r="AG703" s="166"/>
      <c r="AH703" s="166"/>
      <c r="AI703" s="166"/>
      <c r="AJ703" s="166"/>
      <c r="AK703" s="166"/>
      <c r="AL703" s="166"/>
      <c r="AM703" s="166"/>
    </row>
    <row r="704" spans="1:39" s="167" customFormat="1" ht="12.75" customHeight="1">
      <c r="A704" s="166"/>
      <c r="B704" s="166"/>
      <c r="C704" s="166"/>
      <c r="D704" s="166"/>
      <c r="E704" s="166"/>
      <c r="F704" s="166"/>
      <c r="G704" s="166"/>
      <c r="H704" s="166"/>
      <c r="I704" s="166"/>
      <c r="J704" s="166"/>
      <c r="K704" s="166"/>
      <c r="L704" s="166"/>
      <c r="M704" s="166"/>
      <c r="N704" s="166"/>
      <c r="O704" s="166"/>
      <c r="P704" s="166"/>
      <c r="Q704" s="166"/>
      <c r="R704" s="166"/>
      <c r="S704" s="166"/>
      <c r="T704" s="166"/>
      <c r="U704" s="166"/>
      <c r="V704" s="166"/>
      <c r="W704" s="166"/>
      <c r="X704" s="166"/>
      <c r="Y704" s="166"/>
      <c r="Z704" s="166"/>
      <c r="AA704" s="166"/>
      <c r="AB704" s="166"/>
      <c r="AC704" s="166"/>
      <c r="AD704" s="166"/>
      <c r="AE704" s="166"/>
      <c r="AF704" s="166"/>
      <c r="AG704" s="166"/>
      <c r="AH704" s="166"/>
      <c r="AI704" s="166"/>
      <c r="AJ704" s="166"/>
      <c r="AK704" s="166"/>
      <c r="AL704" s="166"/>
      <c r="AM704" s="166"/>
    </row>
    <row r="705" spans="1:39" s="167" customFormat="1" ht="12.75" customHeight="1">
      <c r="A705" s="166"/>
      <c r="B705" s="166"/>
      <c r="C705" s="166"/>
      <c r="D705" s="166"/>
      <c r="E705" s="166"/>
      <c r="F705" s="166"/>
      <c r="G705" s="166"/>
      <c r="H705" s="166"/>
      <c r="I705" s="166"/>
      <c r="J705" s="166"/>
      <c r="K705" s="166"/>
      <c r="L705" s="166"/>
      <c r="M705" s="166"/>
      <c r="N705" s="166"/>
      <c r="O705" s="166"/>
      <c r="P705" s="166"/>
      <c r="Q705" s="166"/>
      <c r="R705" s="166"/>
      <c r="S705" s="166"/>
      <c r="T705" s="166"/>
      <c r="U705" s="166"/>
      <c r="V705" s="166"/>
      <c r="W705" s="166"/>
      <c r="X705" s="166"/>
      <c r="Y705" s="166"/>
      <c r="Z705" s="166"/>
      <c r="AA705" s="166"/>
      <c r="AB705" s="166"/>
      <c r="AC705" s="166"/>
      <c r="AD705" s="166"/>
      <c r="AE705" s="166"/>
      <c r="AF705" s="166"/>
      <c r="AG705" s="166"/>
      <c r="AH705" s="166"/>
      <c r="AI705" s="166"/>
      <c r="AJ705" s="166"/>
      <c r="AK705" s="166"/>
      <c r="AL705" s="166"/>
      <c r="AM705" s="166"/>
    </row>
    <row r="706" spans="1:39" s="167" customFormat="1" ht="12.75" customHeight="1">
      <c r="A706" s="166"/>
      <c r="B706" s="166"/>
      <c r="C706" s="166"/>
      <c r="D706" s="166"/>
      <c r="E706" s="166"/>
      <c r="F706" s="166"/>
      <c r="G706" s="166"/>
      <c r="H706" s="166"/>
      <c r="I706" s="166"/>
      <c r="J706" s="166"/>
      <c r="K706" s="166"/>
      <c r="L706" s="166"/>
      <c r="M706" s="166"/>
      <c r="N706" s="166"/>
      <c r="O706" s="166"/>
      <c r="P706" s="166"/>
      <c r="Q706" s="166"/>
      <c r="R706" s="166"/>
      <c r="S706" s="166"/>
      <c r="T706" s="166"/>
      <c r="U706" s="166"/>
      <c r="V706" s="166"/>
      <c r="W706" s="166"/>
      <c r="X706" s="166"/>
      <c r="Y706" s="166"/>
      <c r="Z706" s="166"/>
      <c r="AA706" s="166"/>
      <c r="AB706" s="166"/>
      <c r="AC706" s="166"/>
      <c r="AD706" s="166"/>
      <c r="AE706" s="166"/>
      <c r="AF706" s="166"/>
      <c r="AG706" s="166"/>
      <c r="AH706" s="166"/>
      <c r="AI706" s="166"/>
      <c r="AJ706" s="166"/>
      <c r="AK706" s="166"/>
      <c r="AL706" s="166"/>
      <c r="AM706" s="166"/>
    </row>
    <row r="707" spans="1:39" s="167" customFormat="1" ht="12.75" customHeight="1">
      <c r="A707" s="166"/>
      <c r="B707" s="166"/>
      <c r="C707" s="166"/>
      <c r="D707" s="166"/>
      <c r="E707" s="166"/>
      <c r="F707" s="166"/>
      <c r="G707" s="166"/>
      <c r="H707" s="166"/>
      <c r="I707" s="166"/>
      <c r="J707" s="166"/>
      <c r="K707" s="166"/>
      <c r="L707" s="166"/>
      <c r="M707" s="166"/>
      <c r="N707" s="166"/>
      <c r="O707" s="166"/>
      <c r="P707" s="166"/>
      <c r="Q707" s="166"/>
      <c r="R707" s="166"/>
      <c r="S707" s="166"/>
      <c r="T707" s="166"/>
      <c r="U707" s="166"/>
      <c r="V707" s="166"/>
      <c r="W707" s="166"/>
      <c r="X707" s="166"/>
      <c r="Y707" s="166"/>
      <c r="Z707" s="166"/>
      <c r="AA707" s="166"/>
      <c r="AB707" s="166"/>
      <c r="AC707" s="166"/>
      <c r="AD707" s="166"/>
      <c r="AE707" s="166"/>
      <c r="AF707" s="166"/>
      <c r="AG707" s="166"/>
      <c r="AH707" s="166"/>
      <c r="AI707" s="166"/>
      <c r="AJ707" s="166"/>
      <c r="AK707" s="166"/>
      <c r="AL707" s="166"/>
      <c r="AM707" s="166"/>
    </row>
    <row r="708" spans="1:39" s="167" customFormat="1" ht="12.75" customHeight="1">
      <c r="A708" s="166"/>
      <c r="B708" s="166"/>
      <c r="C708" s="166"/>
      <c r="D708" s="166"/>
      <c r="E708" s="166"/>
      <c r="F708" s="166"/>
      <c r="G708" s="166"/>
      <c r="H708" s="166"/>
      <c r="I708" s="166"/>
      <c r="J708" s="166"/>
      <c r="K708" s="166"/>
      <c r="L708" s="166"/>
      <c r="M708" s="166"/>
      <c r="N708" s="166"/>
      <c r="O708" s="166"/>
      <c r="P708" s="166"/>
      <c r="Q708" s="166"/>
      <c r="R708" s="166"/>
      <c r="S708" s="166"/>
      <c r="T708" s="166"/>
      <c r="U708" s="166"/>
      <c r="V708" s="166"/>
      <c r="W708" s="166"/>
      <c r="X708" s="166"/>
      <c r="Y708" s="166"/>
      <c r="Z708" s="166"/>
      <c r="AA708" s="166"/>
      <c r="AB708" s="166"/>
      <c r="AC708" s="166"/>
      <c r="AD708" s="166"/>
      <c r="AE708" s="166"/>
      <c r="AF708" s="166"/>
      <c r="AG708" s="166"/>
      <c r="AH708" s="166"/>
      <c r="AI708" s="166"/>
      <c r="AJ708" s="166"/>
      <c r="AK708" s="166"/>
      <c r="AL708" s="166"/>
      <c r="AM708" s="166"/>
    </row>
    <row r="709" spans="1:39" s="167" customFormat="1" ht="12.75" customHeight="1">
      <c r="A709" s="166"/>
      <c r="B709" s="166"/>
      <c r="C709" s="166"/>
      <c r="D709" s="166"/>
      <c r="E709" s="166"/>
      <c r="F709" s="166"/>
      <c r="G709" s="166"/>
      <c r="H709" s="166"/>
      <c r="I709" s="166"/>
      <c r="J709" s="166"/>
      <c r="K709" s="166"/>
      <c r="L709" s="166"/>
      <c r="M709" s="166"/>
      <c r="N709" s="166"/>
      <c r="O709" s="166"/>
      <c r="P709" s="166"/>
      <c r="Q709" s="166"/>
      <c r="R709" s="166"/>
      <c r="S709" s="166"/>
      <c r="T709" s="166"/>
      <c r="U709" s="166"/>
      <c r="V709" s="166"/>
      <c r="W709" s="166"/>
      <c r="X709" s="166"/>
      <c r="Y709" s="166"/>
      <c r="Z709" s="166"/>
      <c r="AA709" s="166"/>
      <c r="AB709" s="166"/>
      <c r="AC709" s="166"/>
      <c r="AD709" s="166"/>
      <c r="AE709" s="166"/>
      <c r="AF709" s="166"/>
      <c r="AG709" s="166"/>
      <c r="AH709" s="166"/>
      <c r="AI709" s="166"/>
      <c r="AJ709" s="166"/>
      <c r="AK709" s="166"/>
      <c r="AL709" s="166"/>
      <c r="AM709" s="166"/>
    </row>
    <row r="710" spans="1:39" s="167" customFormat="1" ht="12.75" customHeight="1">
      <c r="A710" s="166"/>
      <c r="B710" s="166"/>
      <c r="C710" s="166"/>
      <c r="D710" s="166"/>
      <c r="E710" s="166"/>
      <c r="F710" s="166"/>
      <c r="G710" s="166"/>
      <c r="H710" s="166"/>
      <c r="I710" s="166"/>
      <c r="J710" s="166"/>
      <c r="K710" s="166"/>
      <c r="L710" s="166"/>
      <c r="M710" s="166"/>
      <c r="N710" s="166"/>
      <c r="O710" s="166"/>
      <c r="P710" s="166"/>
      <c r="Q710" s="166"/>
      <c r="R710" s="166"/>
      <c r="S710" s="166"/>
      <c r="T710" s="166"/>
      <c r="U710" s="166"/>
      <c r="V710" s="166"/>
      <c r="W710" s="166"/>
      <c r="X710" s="166"/>
      <c r="Y710" s="166"/>
      <c r="Z710" s="166"/>
      <c r="AA710" s="166"/>
      <c r="AB710" s="166"/>
      <c r="AC710" s="166"/>
      <c r="AD710" s="166"/>
      <c r="AE710" s="166"/>
      <c r="AF710" s="166"/>
      <c r="AG710" s="166"/>
      <c r="AH710" s="166"/>
      <c r="AI710" s="166"/>
      <c r="AJ710" s="166"/>
      <c r="AK710" s="166"/>
      <c r="AL710" s="166"/>
      <c r="AM710" s="166"/>
    </row>
    <row r="711" spans="1:39" s="167" customFormat="1" ht="12.75" customHeight="1">
      <c r="A711" s="166"/>
      <c r="B711" s="166"/>
      <c r="C711" s="166"/>
      <c r="D711" s="166"/>
      <c r="E711" s="166"/>
      <c r="F711" s="166"/>
      <c r="G711" s="166"/>
      <c r="H711" s="166"/>
      <c r="I711" s="166"/>
      <c r="J711" s="166"/>
      <c r="K711" s="166"/>
      <c r="L711" s="166"/>
      <c r="M711" s="166"/>
      <c r="N711" s="166"/>
      <c r="O711" s="166"/>
      <c r="P711" s="166"/>
      <c r="Q711" s="166"/>
      <c r="R711" s="166"/>
      <c r="S711" s="166"/>
      <c r="T711" s="166"/>
      <c r="U711" s="166"/>
      <c r="V711" s="166"/>
      <c r="W711" s="166"/>
      <c r="X711" s="166"/>
      <c r="Y711" s="166"/>
      <c r="Z711" s="166"/>
      <c r="AA711" s="166"/>
      <c r="AB711" s="166"/>
      <c r="AC711" s="166"/>
      <c r="AD711" s="166"/>
      <c r="AE711" s="166"/>
      <c r="AF711" s="166"/>
      <c r="AG711" s="166"/>
      <c r="AH711" s="166"/>
      <c r="AI711" s="166"/>
      <c r="AJ711" s="166"/>
      <c r="AK711" s="166"/>
      <c r="AL711" s="166"/>
      <c r="AM711" s="166"/>
    </row>
    <row r="712" spans="1:39" s="167" customFormat="1" ht="12.75" customHeight="1">
      <c r="A712" s="166"/>
      <c r="B712" s="166"/>
      <c r="C712" s="166"/>
      <c r="D712" s="166"/>
      <c r="E712" s="166"/>
      <c r="F712" s="166"/>
      <c r="G712" s="166"/>
      <c r="H712" s="166"/>
      <c r="I712" s="166"/>
      <c r="J712" s="166"/>
      <c r="K712" s="166"/>
      <c r="L712" s="166"/>
      <c r="M712" s="166"/>
      <c r="N712" s="166"/>
      <c r="O712" s="166"/>
      <c r="P712" s="166"/>
      <c r="Q712" s="166"/>
      <c r="R712" s="166"/>
      <c r="S712" s="166"/>
      <c r="T712" s="166"/>
      <c r="U712" s="166"/>
      <c r="V712" s="166"/>
      <c r="W712" s="166"/>
      <c r="X712" s="166"/>
      <c r="Y712" s="166"/>
      <c r="Z712" s="166"/>
      <c r="AA712" s="166"/>
      <c r="AB712" s="166"/>
      <c r="AC712" s="166"/>
      <c r="AD712" s="166"/>
      <c r="AE712" s="166"/>
      <c r="AF712" s="166"/>
      <c r="AG712" s="166"/>
      <c r="AH712" s="166"/>
      <c r="AI712" s="166"/>
      <c r="AJ712" s="166"/>
      <c r="AK712" s="166"/>
      <c r="AL712" s="166"/>
      <c r="AM712" s="166"/>
    </row>
    <row r="713" spans="1:39" s="167" customFormat="1" ht="12.75" customHeight="1">
      <c r="A713" s="166"/>
      <c r="B713" s="166"/>
      <c r="C713" s="166"/>
      <c r="D713" s="166"/>
      <c r="E713" s="166"/>
      <c r="F713" s="166"/>
      <c r="G713" s="166"/>
      <c r="H713" s="166"/>
      <c r="I713" s="166"/>
      <c r="J713" s="166"/>
      <c r="K713" s="166"/>
      <c r="L713" s="166"/>
      <c r="M713" s="166"/>
      <c r="N713" s="166"/>
      <c r="O713" s="166"/>
      <c r="P713" s="166"/>
      <c r="Q713" s="166"/>
      <c r="R713" s="166"/>
      <c r="S713" s="166"/>
      <c r="T713" s="166"/>
      <c r="U713" s="166"/>
      <c r="V713" s="166"/>
      <c r="W713" s="166"/>
      <c r="X713" s="166"/>
      <c r="Y713" s="166"/>
      <c r="Z713" s="166"/>
      <c r="AA713" s="166"/>
      <c r="AB713" s="166"/>
      <c r="AC713" s="166"/>
      <c r="AD713" s="166"/>
      <c r="AE713" s="166"/>
      <c r="AF713" s="166"/>
      <c r="AG713" s="166"/>
      <c r="AH713" s="166"/>
      <c r="AI713" s="166"/>
      <c r="AJ713" s="166"/>
      <c r="AK713" s="166"/>
      <c r="AL713" s="166"/>
      <c r="AM713" s="166"/>
    </row>
    <row r="714" spans="1:39" s="167" customFormat="1" ht="12.75" customHeight="1">
      <c r="A714" s="166"/>
      <c r="B714" s="166"/>
      <c r="C714" s="166"/>
      <c r="D714" s="166"/>
      <c r="E714" s="166"/>
      <c r="F714" s="166"/>
      <c r="G714" s="166"/>
      <c r="H714" s="166"/>
      <c r="I714" s="166"/>
      <c r="J714" s="166"/>
      <c r="K714" s="166"/>
      <c r="L714" s="166"/>
      <c r="M714" s="166"/>
      <c r="N714" s="166"/>
      <c r="O714" s="166"/>
      <c r="P714" s="166"/>
      <c r="Q714" s="166"/>
      <c r="R714" s="166"/>
      <c r="S714" s="166"/>
      <c r="T714" s="166"/>
      <c r="U714" s="166"/>
      <c r="V714" s="166"/>
      <c r="W714" s="166"/>
      <c r="X714" s="166"/>
      <c r="Y714" s="166"/>
      <c r="Z714" s="166"/>
      <c r="AA714" s="166"/>
      <c r="AB714" s="166"/>
      <c r="AC714" s="166"/>
      <c r="AD714" s="166"/>
      <c r="AE714" s="166"/>
      <c r="AF714" s="166"/>
      <c r="AG714" s="166"/>
      <c r="AH714" s="166"/>
      <c r="AI714" s="166"/>
      <c r="AJ714" s="166"/>
      <c r="AK714" s="166"/>
      <c r="AL714" s="166"/>
      <c r="AM714" s="166"/>
    </row>
    <row r="715" spans="1:39" s="167" customFormat="1" ht="12.75" customHeight="1">
      <c r="A715" s="166"/>
      <c r="B715" s="166"/>
      <c r="C715" s="166"/>
      <c r="D715" s="166"/>
      <c r="E715" s="166"/>
      <c r="F715" s="166"/>
      <c r="G715" s="166"/>
      <c r="H715" s="166"/>
      <c r="I715" s="166"/>
      <c r="J715" s="166"/>
      <c r="K715" s="166"/>
      <c r="L715" s="166"/>
      <c r="M715" s="166"/>
      <c r="N715" s="166"/>
      <c r="O715" s="166"/>
      <c r="P715" s="166"/>
      <c r="Q715" s="166"/>
      <c r="R715" s="166"/>
      <c r="S715" s="166"/>
      <c r="T715" s="166"/>
      <c r="U715" s="166"/>
      <c r="V715" s="166"/>
      <c r="W715" s="166"/>
      <c r="X715" s="166"/>
      <c r="Y715" s="166"/>
      <c r="Z715" s="166"/>
      <c r="AA715" s="166"/>
      <c r="AB715" s="166"/>
      <c r="AC715" s="166"/>
      <c r="AD715" s="166"/>
      <c r="AE715" s="166"/>
      <c r="AF715" s="166"/>
      <c r="AG715" s="166"/>
      <c r="AH715" s="166"/>
      <c r="AI715" s="166"/>
      <c r="AJ715" s="166"/>
      <c r="AK715" s="166"/>
      <c r="AL715" s="166"/>
      <c r="AM715" s="166"/>
    </row>
    <row r="716" spans="1:39" s="167" customFormat="1" ht="12.75" customHeight="1">
      <c r="A716" s="166"/>
      <c r="B716" s="166"/>
      <c r="C716" s="166"/>
      <c r="D716" s="166"/>
      <c r="E716" s="166"/>
      <c r="F716" s="166"/>
      <c r="G716" s="166"/>
      <c r="H716" s="166"/>
      <c r="I716" s="166"/>
      <c r="J716" s="166"/>
      <c r="K716" s="166"/>
      <c r="L716" s="166"/>
      <c r="M716" s="166"/>
      <c r="N716" s="166"/>
      <c r="O716" s="166"/>
      <c r="P716" s="166"/>
      <c r="Q716" s="166"/>
      <c r="R716" s="166"/>
      <c r="S716" s="166"/>
      <c r="T716" s="166"/>
      <c r="U716" s="166"/>
      <c r="V716" s="166"/>
      <c r="W716" s="166"/>
      <c r="X716" s="166"/>
      <c r="Y716" s="166"/>
      <c r="Z716" s="166"/>
      <c r="AA716" s="166"/>
      <c r="AB716" s="166"/>
      <c r="AC716" s="166"/>
      <c r="AD716" s="166"/>
      <c r="AE716" s="166"/>
      <c r="AF716" s="166"/>
      <c r="AG716" s="166"/>
      <c r="AH716" s="166"/>
      <c r="AI716" s="166"/>
      <c r="AJ716" s="166"/>
      <c r="AK716" s="166"/>
      <c r="AL716" s="166"/>
      <c r="AM716" s="166"/>
    </row>
    <row r="717" spans="1:39" s="167" customFormat="1" ht="12.75" customHeight="1">
      <c r="A717" s="166"/>
      <c r="B717" s="166"/>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c r="Z717" s="166"/>
      <c r="AA717" s="166"/>
      <c r="AB717" s="166"/>
      <c r="AC717" s="166"/>
      <c r="AD717" s="166"/>
      <c r="AE717" s="166"/>
      <c r="AF717" s="166"/>
      <c r="AG717" s="166"/>
      <c r="AH717" s="166"/>
      <c r="AI717" s="166"/>
      <c r="AJ717" s="166"/>
      <c r="AK717" s="166"/>
      <c r="AL717" s="166"/>
      <c r="AM717" s="166"/>
    </row>
    <row r="718" spans="1:39" s="167" customFormat="1" ht="12.75" customHeight="1">
      <c r="A718" s="166"/>
      <c r="B718" s="166"/>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c r="Z718" s="166"/>
      <c r="AA718" s="166"/>
      <c r="AB718" s="166"/>
      <c r="AC718" s="166"/>
      <c r="AD718" s="166"/>
      <c r="AE718" s="166"/>
      <c r="AF718" s="166"/>
      <c r="AG718" s="166"/>
      <c r="AH718" s="166"/>
      <c r="AI718" s="166"/>
      <c r="AJ718" s="166"/>
      <c r="AK718" s="166"/>
      <c r="AL718" s="166"/>
      <c r="AM718" s="166"/>
    </row>
    <row r="719" spans="1:39" s="167" customFormat="1" ht="12.75" customHeight="1">
      <c r="A719" s="166"/>
      <c r="B719" s="166"/>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66"/>
      <c r="AA719" s="166"/>
      <c r="AB719" s="166"/>
      <c r="AC719" s="166"/>
      <c r="AD719" s="166"/>
      <c r="AE719" s="166"/>
      <c r="AF719" s="166"/>
      <c r="AG719" s="166"/>
      <c r="AH719" s="166"/>
      <c r="AI719" s="166"/>
      <c r="AJ719" s="166"/>
      <c r="AK719" s="166"/>
      <c r="AL719" s="166"/>
      <c r="AM719" s="166"/>
    </row>
    <row r="720" spans="1:39" s="167" customFormat="1" ht="12.75" customHeight="1">
      <c r="A720" s="166"/>
      <c r="B720" s="166"/>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c r="Z720" s="166"/>
      <c r="AA720" s="166"/>
      <c r="AB720" s="166"/>
      <c r="AC720" s="166"/>
      <c r="AD720" s="166"/>
      <c r="AE720" s="166"/>
      <c r="AF720" s="166"/>
      <c r="AG720" s="166"/>
      <c r="AH720" s="166"/>
      <c r="AI720" s="166"/>
      <c r="AJ720" s="166"/>
      <c r="AK720" s="166"/>
      <c r="AL720" s="166"/>
      <c r="AM720" s="166"/>
    </row>
    <row r="721" spans="1:39" s="167" customFormat="1" ht="12.75" customHeight="1">
      <c r="A721" s="166"/>
      <c r="B721" s="166"/>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c r="Z721" s="166"/>
      <c r="AA721" s="166"/>
      <c r="AB721" s="166"/>
      <c r="AC721" s="166"/>
      <c r="AD721" s="166"/>
      <c r="AE721" s="166"/>
      <c r="AF721" s="166"/>
      <c r="AG721" s="166"/>
      <c r="AH721" s="166"/>
      <c r="AI721" s="166"/>
      <c r="AJ721" s="166"/>
      <c r="AK721" s="166"/>
      <c r="AL721" s="166"/>
      <c r="AM721" s="166"/>
    </row>
    <row r="722" spans="1:39" s="167" customFormat="1" ht="12.75" customHeight="1">
      <c r="A722" s="166"/>
      <c r="B722" s="166"/>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c r="Z722" s="166"/>
      <c r="AA722" s="166"/>
      <c r="AB722" s="166"/>
      <c r="AC722" s="166"/>
      <c r="AD722" s="166"/>
      <c r="AE722" s="166"/>
      <c r="AF722" s="166"/>
      <c r="AG722" s="166"/>
      <c r="AH722" s="166"/>
      <c r="AI722" s="166"/>
      <c r="AJ722" s="166"/>
      <c r="AK722" s="166"/>
      <c r="AL722" s="166"/>
      <c r="AM722" s="166"/>
    </row>
    <row r="723" spans="1:39" s="167" customFormat="1" ht="12.75" customHeight="1">
      <c r="A723" s="166"/>
      <c r="B723" s="166"/>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c r="Z723" s="166"/>
      <c r="AA723" s="166"/>
      <c r="AB723" s="166"/>
      <c r="AC723" s="166"/>
      <c r="AD723" s="166"/>
      <c r="AE723" s="166"/>
      <c r="AF723" s="166"/>
      <c r="AG723" s="166"/>
      <c r="AH723" s="166"/>
      <c r="AI723" s="166"/>
      <c r="AJ723" s="166"/>
      <c r="AK723" s="166"/>
      <c r="AL723" s="166"/>
      <c r="AM723" s="166"/>
    </row>
    <row r="724" spans="1:39" s="167" customFormat="1" ht="12.75" customHeight="1">
      <c r="A724" s="166"/>
      <c r="B724" s="166"/>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c r="Z724" s="166"/>
      <c r="AA724" s="166"/>
      <c r="AB724" s="166"/>
      <c r="AC724" s="166"/>
      <c r="AD724" s="166"/>
      <c r="AE724" s="166"/>
      <c r="AF724" s="166"/>
      <c r="AG724" s="166"/>
      <c r="AH724" s="166"/>
      <c r="AI724" s="166"/>
      <c r="AJ724" s="166"/>
      <c r="AK724" s="166"/>
      <c r="AL724" s="166"/>
      <c r="AM724" s="166"/>
    </row>
    <row r="725" spans="1:39" s="167" customFormat="1" ht="12.75" customHeight="1">
      <c r="A725" s="166"/>
      <c r="B725" s="166"/>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c r="Z725" s="166"/>
      <c r="AA725" s="166"/>
      <c r="AB725" s="166"/>
      <c r="AC725" s="166"/>
      <c r="AD725" s="166"/>
      <c r="AE725" s="166"/>
      <c r="AF725" s="166"/>
      <c r="AG725" s="166"/>
      <c r="AH725" s="166"/>
      <c r="AI725" s="166"/>
      <c r="AJ725" s="166"/>
      <c r="AK725" s="166"/>
      <c r="AL725" s="166"/>
      <c r="AM725" s="166"/>
    </row>
    <row r="726" spans="1:39" s="167" customFormat="1" ht="12.75" customHeight="1">
      <c r="A726" s="166"/>
      <c r="B726" s="166"/>
      <c r="C726" s="166"/>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c r="Z726" s="166"/>
      <c r="AA726" s="166"/>
      <c r="AB726" s="166"/>
      <c r="AC726" s="166"/>
      <c r="AD726" s="166"/>
      <c r="AE726" s="166"/>
      <c r="AF726" s="166"/>
      <c r="AG726" s="166"/>
      <c r="AH726" s="166"/>
      <c r="AI726" s="166"/>
      <c r="AJ726" s="166"/>
      <c r="AK726" s="166"/>
      <c r="AL726" s="166"/>
      <c r="AM726" s="166"/>
    </row>
    <row r="727" spans="1:39" s="167" customFormat="1" ht="12.75" customHeight="1">
      <c r="A727" s="166"/>
      <c r="B727" s="166"/>
      <c r="C727" s="166"/>
      <c r="D727" s="166"/>
      <c r="E727" s="166"/>
      <c r="F727" s="166"/>
      <c r="G727" s="166"/>
      <c r="H727" s="166"/>
      <c r="I727" s="166"/>
      <c r="J727" s="166"/>
      <c r="K727" s="166"/>
      <c r="L727" s="166"/>
      <c r="M727" s="166"/>
      <c r="N727" s="166"/>
      <c r="O727" s="166"/>
      <c r="P727" s="166"/>
      <c r="Q727" s="166"/>
      <c r="R727" s="166"/>
      <c r="S727" s="166"/>
      <c r="T727" s="166"/>
      <c r="U727" s="166"/>
      <c r="V727" s="166"/>
      <c r="W727" s="166"/>
      <c r="X727" s="166"/>
      <c r="Y727" s="166"/>
      <c r="Z727" s="166"/>
      <c r="AA727" s="166"/>
      <c r="AB727" s="166"/>
      <c r="AC727" s="166"/>
      <c r="AD727" s="166"/>
      <c r="AE727" s="166"/>
      <c r="AF727" s="166"/>
      <c r="AG727" s="166"/>
      <c r="AH727" s="166"/>
      <c r="AI727" s="166"/>
      <c r="AJ727" s="166"/>
      <c r="AK727" s="166"/>
      <c r="AL727" s="166"/>
      <c r="AM727" s="166"/>
    </row>
    <row r="728" spans="1:39" s="167" customFormat="1" ht="12.75" customHeight="1">
      <c r="A728" s="166"/>
      <c r="B728" s="166"/>
      <c r="C728" s="166"/>
      <c r="D728" s="166"/>
      <c r="E728" s="166"/>
      <c r="F728" s="166"/>
      <c r="G728" s="166"/>
      <c r="H728" s="166"/>
      <c r="I728" s="166"/>
      <c r="J728" s="166"/>
      <c r="K728" s="166"/>
      <c r="L728" s="166"/>
      <c r="M728" s="166"/>
      <c r="N728" s="166"/>
      <c r="O728" s="166"/>
      <c r="P728" s="166"/>
      <c r="Q728" s="166"/>
      <c r="R728" s="166"/>
      <c r="S728" s="166"/>
      <c r="T728" s="166"/>
      <c r="U728" s="166"/>
      <c r="V728" s="166"/>
      <c r="W728" s="166"/>
      <c r="X728" s="166"/>
      <c r="Y728" s="166"/>
      <c r="Z728" s="166"/>
      <c r="AA728" s="166"/>
      <c r="AB728" s="166"/>
      <c r="AC728" s="166"/>
      <c r="AD728" s="166"/>
      <c r="AE728" s="166"/>
      <c r="AF728" s="166"/>
      <c r="AG728" s="166"/>
      <c r="AH728" s="166"/>
      <c r="AI728" s="166"/>
      <c r="AJ728" s="166"/>
      <c r="AK728" s="166"/>
      <c r="AL728" s="166"/>
      <c r="AM728" s="166"/>
    </row>
    <row r="729" spans="1:39" s="167" customFormat="1" ht="12.75" customHeight="1">
      <c r="A729" s="166"/>
      <c r="B729" s="166"/>
      <c r="C729" s="166"/>
      <c r="D729" s="166"/>
      <c r="E729" s="166"/>
      <c r="F729" s="166"/>
      <c r="G729" s="166"/>
      <c r="H729" s="166"/>
      <c r="I729" s="166"/>
      <c r="J729" s="166"/>
      <c r="K729" s="166"/>
      <c r="L729" s="166"/>
      <c r="M729" s="166"/>
      <c r="N729" s="166"/>
      <c r="O729" s="166"/>
      <c r="P729" s="166"/>
      <c r="Q729" s="166"/>
      <c r="R729" s="166"/>
      <c r="S729" s="166"/>
      <c r="T729" s="166"/>
      <c r="U729" s="166"/>
      <c r="V729" s="166"/>
      <c r="W729" s="166"/>
      <c r="X729" s="166"/>
      <c r="Y729" s="166"/>
      <c r="Z729" s="166"/>
      <c r="AA729" s="166"/>
      <c r="AB729" s="166"/>
      <c r="AC729" s="166"/>
      <c r="AD729" s="166"/>
      <c r="AE729" s="166"/>
      <c r="AF729" s="166"/>
      <c r="AG729" s="166"/>
      <c r="AH729" s="166"/>
      <c r="AI729" s="166"/>
      <c r="AJ729" s="166"/>
      <c r="AK729" s="166"/>
      <c r="AL729" s="166"/>
      <c r="AM729" s="166"/>
    </row>
    <row r="730" spans="1:39" s="167" customFormat="1" ht="12.75" customHeight="1">
      <c r="A730" s="166"/>
      <c r="B730" s="166"/>
      <c r="C730" s="166"/>
      <c r="D730" s="166"/>
      <c r="E730" s="166"/>
      <c r="F730" s="166"/>
      <c r="G730" s="166"/>
      <c r="H730" s="166"/>
      <c r="I730" s="166"/>
      <c r="J730" s="166"/>
      <c r="K730" s="166"/>
      <c r="L730" s="166"/>
      <c r="M730" s="166"/>
      <c r="N730" s="166"/>
      <c r="O730" s="166"/>
      <c r="P730" s="166"/>
      <c r="Q730" s="166"/>
      <c r="R730" s="166"/>
      <c r="S730" s="166"/>
      <c r="T730" s="166"/>
      <c r="U730" s="166"/>
      <c r="V730" s="166"/>
      <c r="W730" s="166"/>
      <c r="X730" s="166"/>
      <c r="Y730" s="166"/>
      <c r="Z730" s="166"/>
      <c r="AA730" s="166"/>
      <c r="AB730" s="166"/>
      <c r="AC730" s="166"/>
      <c r="AD730" s="166"/>
      <c r="AE730" s="166"/>
      <c r="AF730" s="166"/>
      <c r="AG730" s="166"/>
      <c r="AH730" s="166"/>
      <c r="AI730" s="166"/>
      <c r="AJ730" s="166"/>
      <c r="AK730" s="166"/>
      <c r="AL730" s="166"/>
      <c r="AM730" s="166"/>
    </row>
    <row r="731" spans="1:39" s="167" customFormat="1" ht="12.75" customHeight="1">
      <c r="A731" s="166"/>
      <c r="B731" s="166"/>
      <c r="C731" s="166"/>
      <c r="D731" s="166"/>
      <c r="E731" s="166"/>
      <c r="F731" s="166"/>
      <c r="G731" s="166"/>
      <c r="H731" s="166"/>
      <c r="I731" s="166"/>
      <c r="J731" s="166"/>
      <c r="K731" s="166"/>
      <c r="L731" s="166"/>
      <c r="M731" s="166"/>
      <c r="N731" s="166"/>
      <c r="O731" s="166"/>
      <c r="P731" s="166"/>
      <c r="Q731" s="166"/>
      <c r="R731" s="166"/>
      <c r="S731" s="166"/>
      <c r="T731" s="166"/>
      <c r="U731" s="166"/>
      <c r="V731" s="166"/>
      <c r="W731" s="166"/>
      <c r="X731" s="166"/>
      <c r="Y731" s="166"/>
      <c r="Z731" s="166"/>
      <c r="AA731" s="166"/>
      <c r="AB731" s="166"/>
      <c r="AC731" s="166"/>
      <c r="AD731" s="166"/>
      <c r="AE731" s="166"/>
      <c r="AF731" s="166"/>
      <c r="AG731" s="166"/>
      <c r="AH731" s="166"/>
      <c r="AI731" s="166"/>
      <c r="AJ731" s="166"/>
      <c r="AK731" s="166"/>
      <c r="AL731" s="166"/>
      <c r="AM731" s="166"/>
    </row>
    <row r="732" spans="1:39" s="167" customFormat="1" ht="12.75" customHeight="1">
      <c r="A732" s="166"/>
      <c r="B732" s="166"/>
      <c r="C732" s="166"/>
      <c r="D732" s="166"/>
      <c r="E732" s="166"/>
      <c r="F732" s="166"/>
      <c r="G732" s="166"/>
      <c r="H732" s="166"/>
      <c r="I732" s="166"/>
      <c r="J732" s="166"/>
      <c r="K732" s="166"/>
      <c r="L732" s="166"/>
      <c r="M732" s="166"/>
      <c r="N732" s="166"/>
      <c r="O732" s="166"/>
      <c r="P732" s="166"/>
      <c r="Q732" s="166"/>
      <c r="R732" s="166"/>
      <c r="S732" s="166"/>
      <c r="T732" s="166"/>
      <c r="U732" s="166"/>
      <c r="V732" s="166"/>
      <c r="W732" s="166"/>
      <c r="X732" s="166"/>
      <c r="Y732" s="166"/>
      <c r="Z732" s="166"/>
      <c r="AA732" s="166"/>
      <c r="AB732" s="166"/>
      <c r="AC732" s="166"/>
      <c r="AD732" s="166"/>
      <c r="AE732" s="166"/>
      <c r="AF732" s="166"/>
      <c r="AG732" s="166"/>
      <c r="AH732" s="166"/>
      <c r="AI732" s="166"/>
      <c r="AJ732" s="166"/>
      <c r="AK732" s="166"/>
      <c r="AL732" s="166"/>
      <c r="AM732" s="166"/>
    </row>
    <row r="733" spans="1:39" s="167" customFormat="1" ht="12.75" customHeight="1">
      <c r="A733" s="166"/>
      <c r="B733" s="166"/>
      <c r="C733" s="166"/>
      <c r="D733" s="166"/>
      <c r="E733" s="166"/>
      <c r="F733" s="166"/>
      <c r="G733" s="166"/>
      <c r="H733" s="166"/>
      <c r="I733" s="166"/>
      <c r="J733" s="166"/>
      <c r="K733" s="166"/>
      <c r="L733" s="166"/>
      <c r="M733" s="166"/>
      <c r="N733" s="166"/>
      <c r="O733" s="166"/>
      <c r="P733" s="166"/>
      <c r="Q733" s="166"/>
      <c r="R733" s="166"/>
      <c r="S733" s="166"/>
      <c r="T733" s="166"/>
      <c r="U733" s="166"/>
      <c r="V733" s="166"/>
      <c r="W733" s="166"/>
      <c r="X733" s="166"/>
      <c r="Y733" s="166"/>
      <c r="Z733" s="166"/>
      <c r="AA733" s="166"/>
      <c r="AB733" s="166"/>
      <c r="AC733" s="166"/>
      <c r="AD733" s="166"/>
      <c r="AE733" s="166"/>
      <c r="AF733" s="166"/>
      <c r="AG733" s="166"/>
      <c r="AH733" s="166"/>
      <c r="AI733" s="166"/>
      <c r="AJ733" s="166"/>
      <c r="AK733" s="166"/>
      <c r="AL733" s="166"/>
      <c r="AM733" s="166"/>
    </row>
    <row r="734" spans="1:39" s="167" customFormat="1" ht="12.75" customHeight="1">
      <c r="A734" s="166"/>
      <c r="B734" s="166"/>
      <c r="C734" s="166"/>
      <c r="D734" s="166"/>
      <c r="E734" s="166"/>
      <c r="F734" s="166"/>
      <c r="G734" s="166"/>
      <c r="H734" s="166"/>
      <c r="I734" s="166"/>
      <c r="J734" s="166"/>
      <c r="K734" s="166"/>
      <c r="L734" s="166"/>
      <c r="M734" s="166"/>
      <c r="N734" s="166"/>
      <c r="O734" s="166"/>
      <c r="P734" s="166"/>
      <c r="Q734" s="166"/>
      <c r="R734" s="166"/>
      <c r="S734" s="166"/>
      <c r="T734" s="166"/>
      <c r="U734" s="166"/>
      <c r="V734" s="166"/>
      <c r="W734" s="166"/>
      <c r="X734" s="166"/>
      <c r="Y734" s="166"/>
      <c r="Z734" s="166"/>
      <c r="AA734" s="166"/>
      <c r="AB734" s="166"/>
      <c r="AC734" s="166"/>
      <c r="AD734" s="166"/>
      <c r="AE734" s="166"/>
      <c r="AF734" s="166"/>
      <c r="AG734" s="166"/>
      <c r="AH734" s="166"/>
      <c r="AI734" s="166"/>
      <c r="AJ734" s="166"/>
      <c r="AK734" s="166"/>
      <c r="AL734" s="166"/>
      <c r="AM734" s="166"/>
    </row>
    <row r="735" spans="1:39" s="167" customFormat="1" ht="12.75" customHeight="1">
      <c r="A735" s="166"/>
      <c r="B735" s="166"/>
      <c r="C735" s="166"/>
      <c r="D735" s="166"/>
      <c r="E735" s="166"/>
      <c r="F735" s="166"/>
      <c r="G735" s="166"/>
      <c r="H735" s="166"/>
      <c r="I735" s="166"/>
      <c r="J735" s="166"/>
      <c r="K735" s="166"/>
      <c r="L735" s="166"/>
      <c r="M735" s="166"/>
      <c r="N735" s="166"/>
      <c r="O735" s="166"/>
      <c r="P735" s="166"/>
      <c r="Q735" s="166"/>
      <c r="R735" s="166"/>
      <c r="S735" s="166"/>
      <c r="T735" s="166"/>
      <c r="U735" s="166"/>
      <c r="V735" s="166"/>
      <c r="W735" s="166"/>
      <c r="X735" s="166"/>
      <c r="Y735" s="166"/>
      <c r="Z735" s="166"/>
      <c r="AA735" s="166"/>
      <c r="AB735" s="166"/>
      <c r="AC735" s="166"/>
      <c r="AD735" s="166"/>
      <c r="AE735" s="166"/>
      <c r="AF735" s="166"/>
      <c r="AG735" s="166"/>
      <c r="AH735" s="166"/>
      <c r="AI735" s="166"/>
      <c r="AJ735" s="166"/>
      <c r="AK735" s="166"/>
      <c r="AL735" s="166"/>
      <c r="AM735" s="166"/>
    </row>
    <row r="736" spans="1:39" s="167" customFormat="1" ht="12.75" customHeight="1">
      <c r="A736" s="166"/>
      <c r="B736" s="166"/>
      <c r="C736" s="166"/>
      <c r="D736" s="166"/>
      <c r="E736" s="166"/>
      <c r="F736" s="166"/>
      <c r="G736" s="166"/>
      <c r="H736" s="166"/>
      <c r="I736" s="166"/>
      <c r="J736" s="166"/>
      <c r="K736" s="166"/>
      <c r="L736" s="166"/>
      <c r="M736" s="166"/>
      <c r="N736" s="166"/>
      <c r="O736" s="166"/>
      <c r="P736" s="166"/>
      <c r="Q736" s="166"/>
      <c r="R736" s="166"/>
      <c r="S736" s="166"/>
      <c r="T736" s="166"/>
      <c r="U736" s="166"/>
      <c r="V736" s="166"/>
      <c r="W736" s="166"/>
      <c r="X736" s="166"/>
      <c r="Y736" s="166"/>
      <c r="Z736" s="166"/>
      <c r="AA736" s="166"/>
      <c r="AB736" s="166"/>
      <c r="AC736" s="166"/>
      <c r="AD736" s="166"/>
      <c r="AE736" s="166"/>
      <c r="AF736" s="166"/>
      <c r="AG736" s="166"/>
      <c r="AH736" s="166"/>
      <c r="AI736" s="166"/>
      <c r="AJ736" s="166"/>
      <c r="AK736" s="166"/>
      <c r="AL736" s="166"/>
      <c r="AM736" s="166"/>
    </row>
    <row r="737" spans="1:39" s="167" customFormat="1" ht="12.75" customHeight="1">
      <c r="A737" s="166"/>
      <c r="B737" s="166"/>
      <c r="C737" s="166"/>
      <c r="D737" s="166"/>
      <c r="E737" s="166"/>
      <c r="F737" s="166"/>
      <c r="G737" s="166"/>
      <c r="H737" s="166"/>
      <c r="I737" s="166"/>
      <c r="J737" s="166"/>
      <c r="K737" s="166"/>
      <c r="L737" s="166"/>
      <c r="M737" s="166"/>
      <c r="N737" s="166"/>
      <c r="O737" s="166"/>
      <c r="P737" s="166"/>
      <c r="Q737" s="166"/>
      <c r="R737" s="166"/>
      <c r="S737" s="166"/>
      <c r="T737" s="166"/>
      <c r="U737" s="166"/>
      <c r="V737" s="166"/>
      <c r="W737" s="166"/>
      <c r="X737" s="166"/>
      <c r="Y737" s="166"/>
      <c r="Z737" s="166"/>
      <c r="AA737" s="166"/>
      <c r="AB737" s="166"/>
      <c r="AC737" s="166"/>
      <c r="AD737" s="166"/>
      <c r="AE737" s="166"/>
      <c r="AF737" s="166"/>
      <c r="AG737" s="166"/>
      <c r="AH737" s="166"/>
      <c r="AI737" s="166"/>
      <c r="AJ737" s="166"/>
      <c r="AK737" s="166"/>
      <c r="AL737" s="166"/>
      <c r="AM737" s="166"/>
    </row>
    <row r="738" spans="1:39" s="167" customFormat="1" ht="12.75" customHeight="1">
      <c r="A738" s="166"/>
      <c r="B738" s="166"/>
      <c r="C738" s="166"/>
      <c r="D738" s="166"/>
      <c r="E738" s="166"/>
      <c r="F738" s="166"/>
      <c r="G738" s="166"/>
      <c r="H738" s="166"/>
      <c r="I738" s="166"/>
      <c r="J738" s="166"/>
      <c r="K738" s="166"/>
      <c r="L738" s="166"/>
      <c r="M738" s="166"/>
      <c r="N738" s="166"/>
      <c r="O738" s="166"/>
      <c r="P738" s="166"/>
      <c r="Q738" s="166"/>
      <c r="R738" s="166"/>
      <c r="S738" s="166"/>
      <c r="T738" s="166"/>
      <c r="U738" s="166"/>
      <c r="V738" s="166"/>
      <c r="W738" s="166"/>
      <c r="X738" s="166"/>
      <c r="Y738" s="166"/>
      <c r="Z738" s="166"/>
      <c r="AA738" s="166"/>
      <c r="AB738" s="166"/>
      <c r="AC738" s="166"/>
      <c r="AD738" s="166"/>
      <c r="AE738" s="166"/>
      <c r="AF738" s="166"/>
      <c r="AG738" s="166"/>
      <c r="AH738" s="166"/>
      <c r="AI738" s="166"/>
      <c r="AJ738" s="166"/>
      <c r="AK738" s="166"/>
      <c r="AL738" s="166"/>
      <c r="AM738" s="166"/>
    </row>
    <row r="739" spans="1:39" s="167" customFormat="1" ht="12.75" customHeight="1">
      <c r="A739" s="166"/>
      <c r="B739" s="166"/>
      <c r="C739" s="166"/>
      <c r="D739" s="166"/>
      <c r="E739" s="166"/>
      <c r="F739" s="166"/>
      <c r="G739" s="166"/>
      <c r="H739" s="166"/>
      <c r="I739" s="166"/>
      <c r="J739" s="166"/>
      <c r="K739" s="166"/>
      <c r="L739" s="166"/>
      <c r="M739" s="166"/>
      <c r="N739" s="166"/>
      <c r="O739" s="166"/>
      <c r="P739" s="166"/>
      <c r="Q739" s="166"/>
      <c r="R739" s="166"/>
      <c r="S739" s="166"/>
      <c r="T739" s="166"/>
      <c r="U739" s="166"/>
      <c r="V739" s="166"/>
      <c r="W739" s="166"/>
      <c r="X739" s="166"/>
      <c r="Y739" s="166"/>
      <c r="Z739" s="166"/>
      <c r="AA739" s="166"/>
      <c r="AB739" s="166"/>
      <c r="AC739" s="166"/>
      <c r="AD739" s="166"/>
      <c r="AE739" s="166"/>
      <c r="AF739" s="166"/>
      <c r="AG739" s="166"/>
      <c r="AH739" s="166"/>
      <c r="AI739" s="166"/>
      <c r="AJ739" s="166"/>
      <c r="AK739" s="166"/>
      <c r="AL739" s="166"/>
      <c r="AM739" s="166"/>
    </row>
    <row r="740" spans="1:39" s="167" customFormat="1" ht="12.75" customHeight="1">
      <c r="A740" s="166"/>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c r="Z740" s="166"/>
      <c r="AA740" s="166"/>
      <c r="AB740" s="166"/>
      <c r="AC740" s="166"/>
      <c r="AD740" s="166"/>
      <c r="AE740" s="166"/>
      <c r="AF740" s="166"/>
      <c r="AG740" s="166"/>
      <c r="AH740" s="166"/>
      <c r="AI740" s="166"/>
      <c r="AJ740" s="166"/>
      <c r="AK740" s="166"/>
      <c r="AL740" s="166"/>
      <c r="AM740" s="166"/>
    </row>
    <row r="741" spans="1:39" s="167" customFormat="1" ht="12.75" customHeight="1">
      <c r="A741" s="166"/>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c r="Z741" s="166"/>
      <c r="AA741" s="166"/>
      <c r="AB741" s="166"/>
      <c r="AC741" s="166"/>
      <c r="AD741" s="166"/>
      <c r="AE741" s="166"/>
      <c r="AF741" s="166"/>
      <c r="AG741" s="166"/>
      <c r="AH741" s="166"/>
      <c r="AI741" s="166"/>
      <c r="AJ741" s="166"/>
      <c r="AK741" s="166"/>
      <c r="AL741" s="166"/>
      <c r="AM741" s="166"/>
    </row>
    <row r="742" spans="1:39" s="167" customFormat="1" ht="12.75" customHeight="1">
      <c r="A742" s="166"/>
      <c r="B742" s="166"/>
      <c r="C742" s="166"/>
      <c r="D742" s="166"/>
      <c r="E742" s="166"/>
      <c r="F742" s="166"/>
      <c r="G742" s="166"/>
      <c r="H742" s="166"/>
      <c r="I742" s="166"/>
      <c r="J742" s="166"/>
      <c r="K742" s="166"/>
      <c r="L742" s="166"/>
      <c r="M742" s="166"/>
      <c r="N742" s="166"/>
      <c r="O742" s="166"/>
      <c r="P742" s="166"/>
      <c r="Q742" s="166"/>
      <c r="R742" s="166"/>
      <c r="S742" s="166"/>
      <c r="T742" s="166"/>
      <c r="U742" s="166"/>
      <c r="V742" s="166"/>
      <c r="W742" s="166"/>
      <c r="X742" s="166"/>
      <c r="Y742" s="166"/>
      <c r="Z742" s="166"/>
      <c r="AA742" s="166"/>
      <c r="AB742" s="166"/>
      <c r="AC742" s="166"/>
      <c r="AD742" s="166"/>
      <c r="AE742" s="166"/>
      <c r="AF742" s="166"/>
      <c r="AG742" s="166"/>
      <c r="AH742" s="166"/>
      <c r="AI742" s="166"/>
      <c r="AJ742" s="166"/>
      <c r="AK742" s="166"/>
      <c r="AL742" s="166"/>
      <c r="AM742" s="166"/>
    </row>
    <row r="743" spans="1:39" s="167" customFormat="1" ht="12.75" customHeight="1">
      <c r="A743" s="166"/>
      <c r="B743" s="166"/>
      <c r="C743" s="166"/>
      <c r="D743" s="166"/>
      <c r="E743" s="166"/>
      <c r="F743" s="166"/>
      <c r="G743" s="166"/>
      <c r="H743" s="166"/>
      <c r="I743" s="166"/>
      <c r="J743" s="166"/>
      <c r="K743" s="166"/>
      <c r="L743" s="166"/>
      <c r="M743" s="166"/>
      <c r="N743" s="166"/>
      <c r="O743" s="166"/>
      <c r="P743" s="166"/>
      <c r="Q743" s="166"/>
      <c r="R743" s="166"/>
      <c r="S743" s="166"/>
      <c r="T743" s="166"/>
      <c r="U743" s="166"/>
      <c r="V743" s="166"/>
      <c r="W743" s="166"/>
      <c r="X743" s="166"/>
      <c r="Y743" s="166"/>
      <c r="Z743" s="166"/>
      <c r="AA743" s="166"/>
      <c r="AB743" s="166"/>
      <c r="AC743" s="166"/>
      <c r="AD743" s="166"/>
      <c r="AE743" s="166"/>
      <c r="AF743" s="166"/>
      <c r="AG743" s="166"/>
      <c r="AH743" s="166"/>
      <c r="AI743" s="166"/>
      <c r="AJ743" s="166"/>
      <c r="AK743" s="166"/>
      <c r="AL743" s="166"/>
      <c r="AM743" s="166"/>
    </row>
    <row r="744" spans="1:39" s="167" customFormat="1" ht="12.75" customHeight="1">
      <c r="A744" s="166"/>
      <c r="B744" s="166"/>
      <c r="C744" s="166"/>
      <c r="D744" s="166"/>
      <c r="E744" s="166"/>
      <c r="F744" s="166"/>
      <c r="G744" s="166"/>
      <c r="H744" s="166"/>
      <c r="I744" s="166"/>
      <c r="J744" s="166"/>
      <c r="K744" s="166"/>
      <c r="L744" s="166"/>
      <c r="M744" s="166"/>
      <c r="N744" s="166"/>
      <c r="O744" s="166"/>
      <c r="P744" s="166"/>
      <c r="Q744" s="166"/>
      <c r="R744" s="166"/>
      <c r="S744" s="166"/>
      <c r="T744" s="166"/>
      <c r="U744" s="166"/>
      <c r="V744" s="166"/>
      <c r="W744" s="166"/>
      <c r="X744" s="166"/>
      <c r="Y744" s="166"/>
      <c r="Z744" s="166"/>
      <c r="AA744" s="166"/>
      <c r="AB744" s="166"/>
      <c r="AC744" s="166"/>
      <c r="AD744" s="166"/>
      <c r="AE744" s="166"/>
      <c r="AF744" s="166"/>
      <c r="AG744" s="166"/>
      <c r="AH744" s="166"/>
      <c r="AI744" s="166"/>
      <c r="AJ744" s="166"/>
      <c r="AK744" s="166"/>
      <c r="AL744" s="166"/>
      <c r="AM744" s="166"/>
    </row>
    <row r="745" spans="1:39" s="167" customFormat="1" ht="12.75" customHeight="1">
      <c r="A745" s="166"/>
      <c r="B745" s="166"/>
      <c r="C745" s="166"/>
      <c r="D745" s="166"/>
      <c r="E745" s="166"/>
      <c r="F745" s="166"/>
      <c r="G745" s="166"/>
      <c r="H745" s="166"/>
      <c r="I745" s="166"/>
      <c r="J745" s="166"/>
      <c r="K745" s="166"/>
      <c r="L745" s="166"/>
      <c r="M745" s="166"/>
      <c r="N745" s="166"/>
      <c r="O745" s="166"/>
      <c r="P745" s="166"/>
      <c r="Q745" s="166"/>
      <c r="R745" s="166"/>
      <c r="S745" s="166"/>
      <c r="T745" s="166"/>
      <c r="U745" s="166"/>
      <c r="V745" s="166"/>
      <c r="W745" s="166"/>
      <c r="X745" s="166"/>
      <c r="Y745" s="166"/>
      <c r="Z745" s="166"/>
      <c r="AA745" s="166"/>
      <c r="AB745" s="166"/>
      <c r="AC745" s="166"/>
      <c r="AD745" s="166"/>
      <c r="AE745" s="166"/>
      <c r="AF745" s="166"/>
      <c r="AG745" s="166"/>
      <c r="AH745" s="166"/>
      <c r="AI745" s="166"/>
      <c r="AJ745" s="166"/>
      <c r="AK745" s="166"/>
      <c r="AL745" s="166"/>
      <c r="AM745" s="166"/>
    </row>
    <row r="746" spans="1:39" s="167" customFormat="1" ht="12.75" customHeight="1">
      <c r="A746" s="166"/>
      <c r="B746" s="166"/>
      <c r="C746" s="166"/>
      <c r="D746" s="166"/>
      <c r="E746" s="166"/>
      <c r="F746" s="166"/>
      <c r="G746" s="166"/>
      <c r="H746" s="166"/>
      <c r="I746" s="166"/>
      <c r="J746" s="166"/>
      <c r="K746" s="166"/>
      <c r="L746" s="166"/>
      <c r="M746" s="166"/>
      <c r="N746" s="166"/>
      <c r="O746" s="166"/>
      <c r="P746" s="166"/>
      <c r="Q746" s="166"/>
      <c r="R746" s="166"/>
      <c r="S746" s="166"/>
      <c r="T746" s="166"/>
      <c r="U746" s="166"/>
      <c r="V746" s="166"/>
      <c r="W746" s="166"/>
      <c r="X746" s="166"/>
      <c r="Y746" s="166"/>
      <c r="Z746" s="166"/>
      <c r="AA746" s="166"/>
      <c r="AB746" s="166"/>
      <c r="AC746" s="166"/>
      <c r="AD746" s="166"/>
      <c r="AE746" s="166"/>
      <c r="AF746" s="166"/>
      <c r="AG746" s="166"/>
      <c r="AH746" s="166"/>
      <c r="AI746" s="166"/>
      <c r="AJ746" s="166"/>
      <c r="AK746" s="166"/>
      <c r="AL746" s="166"/>
      <c r="AM746" s="166"/>
    </row>
    <row r="747" spans="1:39" s="167" customFormat="1" ht="12.75" customHeight="1">
      <c r="A747" s="166"/>
      <c r="B747" s="166"/>
      <c r="C747" s="166"/>
      <c r="D747" s="166"/>
      <c r="E747" s="166"/>
      <c r="F747" s="166"/>
      <c r="G747" s="166"/>
      <c r="H747" s="166"/>
      <c r="I747" s="166"/>
      <c r="J747" s="166"/>
      <c r="K747" s="166"/>
      <c r="L747" s="166"/>
      <c r="M747" s="166"/>
      <c r="N747" s="166"/>
      <c r="O747" s="166"/>
      <c r="P747" s="166"/>
      <c r="Q747" s="166"/>
      <c r="R747" s="166"/>
      <c r="S747" s="166"/>
      <c r="T747" s="166"/>
      <c r="U747" s="166"/>
      <c r="V747" s="166"/>
      <c r="W747" s="166"/>
      <c r="X747" s="166"/>
      <c r="Y747" s="166"/>
      <c r="Z747" s="166"/>
      <c r="AA747" s="166"/>
      <c r="AB747" s="166"/>
      <c r="AC747" s="166"/>
      <c r="AD747" s="166"/>
      <c r="AE747" s="166"/>
      <c r="AF747" s="166"/>
      <c r="AG747" s="166"/>
      <c r="AH747" s="166"/>
      <c r="AI747" s="166"/>
      <c r="AJ747" s="166"/>
      <c r="AK747" s="166"/>
      <c r="AL747" s="166"/>
      <c r="AM747" s="166"/>
    </row>
    <row r="748" spans="1:39" s="167" customFormat="1" ht="12.75" customHeight="1">
      <c r="A748" s="166"/>
      <c r="B748" s="166"/>
      <c r="C748" s="166"/>
      <c r="D748" s="166"/>
      <c r="E748" s="166"/>
      <c r="F748" s="166"/>
      <c r="G748" s="166"/>
      <c r="H748" s="166"/>
      <c r="I748" s="166"/>
      <c r="J748" s="166"/>
      <c r="K748" s="166"/>
      <c r="L748" s="166"/>
      <c r="M748" s="166"/>
      <c r="N748" s="166"/>
      <c r="O748" s="166"/>
      <c r="P748" s="166"/>
      <c r="Q748" s="166"/>
      <c r="R748" s="166"/>
      <c r="S748" s="166"/>
      <c r="T748" s="166"/>
      <c r="U748" s="166"/>
      <c r="V748" s="166"/>
      <c r="W748" s="166"/>
      <c r="X748" s="166"/>
      <c r="Y748" s="166"/>
      <c r="Z748" s="166"/>
      <c r="AA748" s="166"/>
      <c r="AB748" s="166"/>
      <c r="AC748" s="166"/>
      <c r="AD748" s="166"/>
      <c r="AE748" s="166"/>
      <c r="AF748" s="166"/>
      <c r="AG748" s="166"/>
      <c r="AH748" s="166"/>
      <c r="AI748" s="166"/>
      <c r="AJ748" s="166"/>
      <c r="AK748" s="166"/>
      <c r="AL748" s="166"/>
      <c r="AM748" s="166"/>
    </row>
    <row r="749" spans="1:39" s="167" customFormat="1" ht="12.75" customHeight="1">
      <c r="A749" s="166"/>
      <c r="B749" s="166"/>
      <c r="C749" s="166"/>
      <c r="D749" s="166"/>
      <c r="E749" s="166"/>
      <c r="F749" s="166"/>
      <c r="G749" s="166"/>
      <c r="H749" s="166"/>
      <c r="I749" s="166"/>
      <c r="J749" s="166"/>
      <c r="K749" s="166"/>
      <c r="L749" s="166"/>
      <c r="M749" s="166"/>
      <c r="N749" s="166"/>
      <c r="O749" s="166"/>
      <c r="P749" s="166"/>
      <c r="Q749" s="166"/>
      <c r="R749" s="166"/>
      <c r="S749" s="166"/>
      <c r="T749" s="166"/>
      <c r="U749" s="166"/>
      <c r="V749" s="166"/>
      <c r="W749" s="166"/>
      <c r="X749" s="166"/>
      <c r="Y749" s="166"/>
      <c r="Z749" s="166"/>
      <c r="AA749" s="166"/>
      <c r="AB749" s="166"/>
      <c r="AC749" s="166"/>
      <c r="AD749" s="166"/>
      <c r="AE749" s="166"/>
      <c r="AF749" s="166"/>
      <c r="AG749" s="166"/>
      <c r="AH749" s="166"/>
      <c r="AI749" s="166"/>
      <c r="AJ749" s="166"/>
      <c r="AK749" s="166"/>
      <c r="AL749" s="166"/>
      <c r="AM749" s="166"/>
    </row>
    <row r="750" spans="1:39" s="167" customFormat="1" ht="12.75" customHeight="1">
      <c r="A750" s="166"/>
      <c r="B750" s="166"/>
      <c r="C750" s="166"/>
      <c r="D750" s="166"/>
      <c r="E750" s="166"/>
      <c r="F750" s="166"/>
      <c r="G750" s="166"/>
      <c r="H750" s="166"/>
      <c r="I750" s="166"/>
      <c r="J750" s="166"/>
      <c r="K750" s="166"/>
      <c r="L750" s="166"/>
      <c r="M750" s="166"/>
      <c r="N750" s="166"/>
      <c r="O750" s="166"/>
      <c r="P750" s="166"/>
      <c r="Q750" s="166"/>
      <c r="R750" s="166"/>
      <c r="S750" s="166"/>
      <c r="T750" s="166"/>
      <c r="U750" s="166"/>
      <c r="V750" s="166"/>
      <c r="W750" s="166"/>
      <c r="X750" s="166"/>
      <c r="Y750" s="166"/>
      <c r="Z750" s="166"/>
      <c r="AA750" s="166"/>
      <c r="AB750" s="166"/>
      <c r="AC750" s="166"/>
      <c r="AD750" s="166"/>
      <c r="AE750" s="166"/>
      <c r="AF750" s="166"/>
      <c r="AG750" s="166"/>
      <c r="AH750" s="166"/>
      <c r="AI750" s="166"/>
      <c r="AJ750" s="166"/>
      <c r="AK750" s="166"/>
      <c r="AL750" s="166"/>
      <c r="AM750" s="166"/>
    </row>
    <row r="751" spans="1:39" s="167" customFormat="1" ht="12.75" customHeight="1">
      <c r="A751" s="166"/>
      <c r="B751" s="166"/>
      <c r="C751" s="166"/>
      <c r="D751" s="166"/>
      <c r="E751" s="166"/>
      <c r="F751" s="166"/>
      <c r="G751" s="166"/>
      <c r="H751" s="166"/>
      <c r="I751" s="166"/>
      <c r="J751" s="166"/>
      <c r="K751" s="166"/>
      <c r="L751" s="166"/>
      <c r="M751" s="166"/>
      <c r="N751" s="166"/>
      <c r="O751" s="166"/>
      <c r="P751" s="166"/>
      <c r="Q751" s="166"/>
      <c r="R751" s="166"/>
      <c r="S751" s="166"/>
      <c r="T751" s="166"/>
      <c r="U751" s="166"/>
      <c r="V751" s="166"/>
      <c r="W751" s="166"/>
      <c r="X751" s="166"/>
      <c r="Y751" s="166"/>
      <c r="Z751" s="166"/>
      <c r="AA751" s="166"/>
      <c r="AB751" s="166"/>
      <c r="AC751" s="166"/>
      <c r="AD751" s="166"/>
      <c r="AE751" s="166"/>
      <c r="AF751" s="166"/>
      <c r="AG751" s="166"/>
      <c r="AH751" s="166"/>
      <c r="AI751" s="166"/>
      <c r="AJ751" s="166"/>
      <c r="AK751" s="166"/>
      <c r="AL751" s="166"/>
      <c r="AM751" s="166"/>
    </row>
    <row r="752" spans="1:39" s="167" customFormat="1" ht="12.75" customHeight="1">
      <c r="A752" s="166"/>
      <c r="B752" s="166"/>
      <c r="C752" s="166"/>
      <c r="D752" s="166"/>
      <c r="E752" s="166"/>
      <c r="F752" s="166"/>
      <c r="G752" s="166"/>
      <c r="H752" s="166"/>
      <c r="I752" s="166"/>
      <c r="J752" s="166"/>
      <c r="K752" s="166"/>
      <c r="L752" s="166"/>
      <c r="M752" s="166"/>
      <c r="N752" s="166"/>
      <c r="O752" s="166"/>
      <c r="P752" s="166"/>
      <c r="Q752" s="166"/>
      <c r="R752" s="166"/>
      <c r="S752" s="166"/>
      <c r="T752" s="166"/>
      <c r="U752" s="166"/>
      <c r="V752" s="166"/>
      <c r="W752" s="166"/>
      <c r="X752" s="166"/>
      <c r="Y752" s="166"/>
      <c r="Z752" s="166"/>
      <c r="AA752" s="166"/>
      <c r="AB752" s="166"/>
      <c r="AC752" s="166"/>
      <c r="AD752" s="166"/>
      <c r="AE752" s="166"/>
      <c r="AF752" s="166"/>
      <c r="AG752" s="166"/>
      <c r="AH752" s="166"/>
      <c r="AI752" s="166"/>
      <c r="AJ752" s="166"/>
      <c r="AK752" s="166"/>
      <c r="AL752" s="166"/>
      <c r="AM752" s="166"/>
    </row>
    <row r="753" spans="1:39" s="167" customFormat="1" ht="12.75" customHeight="1">
      <c r="A753" s="166"/>
      <c r="B753" s="166"/>
      <c r="C753" s="166"/>
      <c r="D753" s="166"/>
      <c r="E753" s="166"/>
      <c r="F753" s="166"/>
      <c r="G753" s="166"/>
      <c r="H753" s="166"/>
      <c r="I753" s="166"/>
      <c r="J753" s="166"/>
      <c r="K753" s="166"/>
      <c r="L753" s="166"/>
      <c r="M753" s="166"/>
      <c r="N753" s="166"/>
      <c r="O753" s="166"/>
      <c r="P753" s="166"/>
      <c r="Q753" s="166"/>
      <c r="R753" s="166"/>
      <c r="S753" s="166"/>
      <c r="T753" s="166"/>
      <c r="U753" s="166"/>
      <c r="V753" s="166"/>
      <c r="W753" s="166"/>
      <c r="X753" s="166"/>
      <c r="Y753" s="166"/>
      <c r="Z753" s="166"/>
      <c r="AA753" s="166"/>
      <c r="AB753" s="166"/>
      <c r="AC753" s="166"/>
      <c r="AD753" s="166"/>
      <c r="AE753" s="166"/>
      <c r="AF753" s="166"/>
      <c r="AG753" s="166"/>
      <c r="AH753" s="166"/>
      <c r="AI753" s="166"/>
      <c r="AJ753" s="166"/>
      <c r="AK753" s="166"/>
      <c r="AL753" s="166"/>
      <c r="AM753" s="166"/>
    </row>
    <row r="754" spans="1:39" s="167" customFormat="1" ht="12.75" customHeight="1">
      <c r="A754" s="166"/>
      <c r="B754" s="166"/>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c r="Z754" s="166"/>
      <c r="AA754" s="166"/>
      <c r="AB754" s="166"/>
      <c r="AC754" s="166"/>
      <c r="AD754" s="166"/>
      <c r="AE754" s="166"/>
      <c r="AF754" s="166"/>
      <c r="AG754" s="166"/>
      <c r="AH754" s="166"/>
      <c r="AI754" s="166"/>
      <c r="AJ754" s="166"/>
      <c r="AK754" s="166"/>
      <c r="AL754" s="166"/>
      <c r="AM754" s="166"/>
    </row>
    <row r="755" spans="1:39" s="167" customFormat="1" ht="12.75" customHeight="1">
      <c r="A755" s="166"/>
      <c r="B755" s="166"/>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c r="Z755" s="166"/>
      <c r="AA755" s="166"/>
      <c r="AB755" s="166"/>
      <c r="AC755" s="166"/>
      <c r="AD755" s="166"/>
      <c r="AE755" s="166"/>
      <c r="AF755" s="166"/>
      <c r="AG755" s="166"/>
      <c r="AH755" s="166"/>
      <c r="AI755" s="166"/>
      <c r="AJ755" s="166"/>
      <c r="AK755" s="166"/>
      <c r="AL755" s="166"/>
      <c r="AM755" s="166"/>
    </row>
    <row r="756" spans="1:39" s="167" customFormat="1" ht="12.75" customHeight="1">
      <c r="A756" s="166"/>
      <c r="B756" s="166"/>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c r="Z756" s="166"/>
      <c r="AA756" s="166"/>
      <c r="AB756" s="166"/>
      <c r="AC756" s="166"/>
      <c r="AD756" s="166"/>
      <c r="AE756" s="166"/>
      <c r="AF756" s="166"/>
      <c r="AG756" s="166"/>
      <c r="AH756" s="166"/>
      <c r="AI756" s="166"/>
      <c r="AJ756" s="166"/>
      <c r="AK756" s="166"/>
      <c r="AL756" s="166"/>
      <c r="AM756" s="166"/>
    </row>
    <row r="757" spans="1:39" s="167" customFormat="1" ht="12.75" customHeight="1">
      <c r="A757" s="166"/>
      <c r="B757" s="166"/>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c r="Z757" s="166"/>
      <c r="AA757" s="166"/>
      <c r="AB757" s="166"/>
      <c r="AC757" s="166"/>
      <c r="AD757" s="166"/>
      <c r="AE757" s="166"/>
      <c r="AF757" s="166"/>
      <c r="AG757" s="166"/>
      <c r="AH757" s="166"/>
      <c r="AI757" s="166"/>
      <c r="AJ757" s="166"/>
      <c r="AK757" s="166"/>
      <c r="AL757" s="166"/>
      <c r="AM757" s="166"/>
    </row>
    <row r="758" spans="1:39" s="167" customFormat="1" ht="12.75" customHeight="1">
      <c r="A758" s="166"/>
      <c r="B758" s="166"/>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c r="Z758" s="166"/>
      <c r="AA758" s="166"/>
      <c r="AB758" s="166"/>
      <c r="AC758" s="166"/>
      <c r="AD758" s="166"/>
      <c r="AE758" s="166"/>
      <c r="AF758" s="166"/>
      <c r="AG758" s="166"/>
      <c r="AH758" s="166"/>
      <c r="AI758" s="166"/>
      <c r="AJ758" s="166"/>
      <c r="AK758" s="166"/>
      <c r="AL758" s="166"/>
      <c r="AM758" s="166"/>
    </row>
    <row r="759" spans="1:39" s="167" customFormat="1" ht="12.75" customHeight="1">
      <c r="A759" s="166"/>
      <c r="B759" s="166"/>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c r="AA759" s="166"/>
      <c r="AB759" s="166"/>
      <c r="AC759" s="166"/>
      <c r="AD759" s="166"/>
      <c r="AE759" s="166"/>
      <c r="AF759" s="166"/>
      <c r="AG759" s="166"/>
      <c r="AH759" s="166"/>
      <c r="AI759" s="166"/>
      <c r="AJ759" s="166"/>
      <c r="AK759" s="166"/>
      <c r="AL759" s="166"/>
      <c r="AM759" s="166"/>
    </row>
    <row r="760" spans="1:39" s="167" customFormat="1" ht="12.75" customHeight="1">
      <c r="A760" s="166"/>
      <c r="B760" s="166"/>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c r="Z760" s="166"/>
      <c r="AA760" s="166"/>
      <c r="AB760" s="166"/>
      <c r="AC760" s="166"/>
      <c r="AD760" s="166"/>
      <c r="AE760" s="166"/>
      <c r="AF760" s="166"/>
      <c r="AG760" s="166"/>
      <c r="AH760" s="166"/>
      <c r="AI760" s="166"/>
      <c r="AJ760" s="166"/>
      <c r="AK760" s="166"/>
      <c r="AL760" s="166"/>
      <c r="AM760" s="166"/>
    </row>
    <row r="761" spans="1:39" s="167" customFormat="1" ht="12.75" customHeight="1">
      <c r="A761" s="166"/>
      <c r="B761" s="166"/>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c r="Z761" s="166"/>
      <c r="AA761" s="166"/>
      <c r="AB761" s="166"/>
      <c r="AC761" s="166"/>
      <c r="AD761" s="166"/>
      <c r="AE761" s="166"/>
      <c r="AF761" s="166"/>
      <c r="AG761" s="166"/>
      <c r="AH761" s="166"/>
      <c r="AI761" s="166"/>
      <c r="AJ761" s="166"/>
      <c r="AK761" s="166"/>
      <c r="AL761" s="166"/>
      <c r="AM761" s="166"/>
    </row>
    <row r="762" spans="1:39" s="167" customFormat="1" ht="12.75" customHeight="1">
      <c r="A762" s="166"/>
      <c r="B762" s="166"/>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c r="Z762" s="166"/>
      <c r="AA762" s="166"/>
      <c r="AB762" s="166"/>
      <c r="AC762" s="166"/>
      <c r="AD762" s="166"/>
      <c r="AE762" s="166"/>
      <c r="AF762" s="166"/>
      <c r="AG762" s="166"/>
      <c r="AH762" s="166"/>
      <c r="AI762" s="166"/>
      <c r="AJ762" s="166"/>
      <c r="AK762" s="166"/>
      <c r="AL762" s="166"/>
      <c r="AM762" s="166"/>
    </row>
    <row r="763" spans="1:39" s="167" customFormat="1" ht="12.75" customHeight="1">
      <c r="A763" s="166"/>
      <c r="B763" s="166"/>
      <c r="C763" s="166"/>
      <c r="D763" s="166"/>
      <c r="E763" s="166"/>
      <c r="F763" s="166"/>
      <c r="G763" s="166"/>
      <c r="H763" s="166"/>
      <c r="I763" s="166"/>
      <c r="J763" s="166"/>
      <c r="K763" s="166"/>
      <c r="L763" s="166"/>
      <c r="M763" s="166"/>
      <c r="N763" s="166"/>
      <c r="O763" s="166"/>
      <c r="P763" s="166"/>
      <c r="Q763" s="166"/>
      <c r="R763" s="166"/>
      <c r="S763" s="166"/>
      <c r="T763" s="166"/>
      <c r="U763" s="166"/>
      <c r="V763" s="166"/>
      <c r="W763" s="166"/>
      <c r="X763" s="166"/>
      <c r="Y763" s="166"/>
      <c r="Z763" s="166"/>
      <c r="AA763" s="166"/>
      <c r="AB763" s="166"/>
      <c r="AC763" s="166"/>
      <c r="AD763" s="166"/>
      <c r="AE763" s="166"/>
      <c r="AF763" s="166"/>
      <c r="AG763" s="166"/>
      <c r="AH763" s="166"/>
      <c r="AI763" s="166"/>
      <c r="AJ763" s="166"/>
      <c r="AK763" s="166"/>
      <c r="AL763" s="166"/>
      <c r="AM763" s="166"/>
    </row>
    <row r="764" spans="1:39" s="167" customFormat="1" ht="12.75" customHeight="1">
      <c r="A764" s="166"/>
      <c r="B764" s="166"/>
      <c r="C764" s="166"/>
      <c r="D764" s="166"/>
      <c r="E764" s="166"/>
      <c r="F764" s="166"/>
      <c r="G764" s="166"/>
      <c r="H764" s="166"/>
      <c r="I764" s="166"/>
      <c r="J764" s="166"/>
      <c r="K764" s="166"/>
      <c r="L764" s="166"/>
      <c r="M764" s="166"/>
      <c r="N764" s="166"/>
      <c r="O764" s="166"/>
      <c r="P764" s="166"/>
      <c r="Q764" s="166"/>
      <c r="R764" s="166"/>
      <c r="S764" s="166"/>
      <c r="T764" s="166"/>
      <c r="U764" s="166"/>
      <c r="V764" s="166"/>
      <c r="W764" s="166"/>
      <c r="X764" s="166"/>
      <c r="Y764" s="166"/>
      <c r="Z764" s="166"/>
      <c r="AA764" s="166"/>
      <c r="AB764" s="166"/>
      <c r="AC764" s="166"/>
      <c r="AD764" s="166"/>
      <c r="AE764" s="166"/>
      <c r="AF764" s="166"/>
      <c r="AG764" s="166"/>
      <c r="AH764" s="166"/>
      <c r="AI764" s="166"/>
      <c r="AJ764" s="166"/>
      <c r="AK764" s="166"/>
      <c r="AL764" s="166"/>
      <c r="AM764" s="166"/>
    </row>
    <row r="765" spans="1:39" s="167" customFormat="1" ht="12.75" customHeight="1">
      <c r="A765" s="166"/>
      <c r="B765" s="166"/>
      <c r="C765" s="166"/>
      <c r="D765" s="166"/>
      <c r="E765" s="166"/>
      <c r="F765" s="166"/>
      <c r="G765" s="166"/>
      <c r="H765" s="166"/>
      <c r="I765" s="166"/>
      <c r="J765" s="166"/>
      <c r="K765" s="166"/>
      <c r="L765" s="166"/>
      <c r="M765" s="166"/>
      <c r="N765" s="166"/>
      <c r="O765" s="166"/>
      <c r="P765" s="166"/>
      <c r="Q765" s="166"/>
      <c r="R765" s="166"/>
      <c r="S765" s="166"/>
      <c r="T765" s="166"/>
      <c r="U765" s="166"/>
      <c r="V765" s="166"/>
      <c r="W765" s="166"/>
      <c r="X765" s="166"/>
      <c r="Y765" s="166"/>
      <c r="Z765" s="166"/>
      <c r="AA765" s="166"/>
      <c r="AB765" s="166"/>
      <c r="AC765" s="166"/>
      <c r="AD765" s="166"/>
      <c r="AE765" s="166"/>
      <c r="AF765" s="166"/>
      <c r="AG765" s="166"/>
      <c r="AH765" s="166"/>
      <c r="AI765" s="166"/>
      <c r="AJ765" s="166"/>
      <c r="AK765" s="166"/>
      <c r="AL765" s="166"/>
      <c r="AM765" s="166"/>
    </row>
    <row r="766" spans="1:39" s="167" customFormat="1" ht="12.75" customHeight="1">
      <c r="A766" s="166"/>
      <c r="B766" s="166"/>
      <c r="C766" s="166"/>
      <c r="D766" s="166"/>
      <c r="E766" s="166"/>
      <c r="F766" s="166"/>
      <c r="G766" s="166"/>
      <c r="H766" s="166"/>
      <c r="I766" s="166"/>
      <c r="J766" s="166"/>
      <c r="K766" s="166"/>
      <c r="L766" s="166"/>
      <c r="M766" s="166"/>
      <c r="N766" s="166"/>
      <c r="O766" s="166"/>
      <c r="P766" s="166"/>
      <c r="Q766" s="166"/>
      <c r="R766" s="166"/>
      <c r="S766" s="166"/>
      <c r="T766" s="166"/>
      <c r="U766" s="166"/>
      <c r="V766" s="166"/>
      <c r="W766" s="166"/>
      <c r="X766" s="166"/>
      <c r="Y766" s="166"/>
      <c r="Z766" s="166"/>
      <c r="AA766" s="166"/>
      <c r="AB766" s="166"/>
      <c r="AC766" s="166"/>
      <c r="AD766" s="166"/>
      <c r="AE766" s="166"/>
      <c r="AF766" s="166"/>
      <c r="AG766" s="166"/>
      <c r="AH766" s="166"/>
      <c r="AI766" s="166"/>
      <c r="AJ766" s="166"/>
      <c r="AK766" s="166"/>
      <c r="AL766" s="166"/>
      <c r="AM766" s="166"/>
    </row>
    <row r="767" spans="1:39" s="167" customFormat="1" ht="12.75" customHeight="1">
      <c r="A767" s="166"/>
      <c r="B767" s="166"/>
      <c r="C767" s="166"/>
      <c r="D767" s="166"/>
      <c r="E767" s="166"/>
      <c r="F767" s="166"/>
      <c r="G767" s="166"/>
      <c r="H767" s="166"/>
      <c r="I767" s="166"/>
      <c r="J767" s="166"/>
      <c r="K767" s="166"/>
      <c r="L767" s="166"/>
      <c r="M767" s="166"/>
      <c r="N767" s="166"/>
      <c r="O767" s="166"/>
      <c r="P767" s="166"/>
      <c r="Q767" s="166"/>
      <c r="R767" s="166"/>
      <c r="S767" s="166"/>
      <c r="T767" s="166"/>
      <c r="U767" s="166"/>
      <c r="V767" s="166"/>
      <c r="W767" s="166"/>
      <c r="X767" s="166"/>
      <c r="Y767" s="166"/>
      <c r="Z767" s="166"/>
      <c r="AA767" s="166"/>
      <c r="AB767" s="166"/>
      <c r="AC767" s="166"/>
      <c r="AD767" s="166"/>
      <c r="AE767" s="166"/>
      <c r="AF767" s="166"/>
      <c r="AG767" s="166"/>
      <c r="AH767" s="166"/>
      <c r="AI767" s="166"/>
      <c r="AJ767" s="166"/>
      <c r="AK767" s="166"/>
      <c r="AL767" s="166"/>
      <c r="AM767" s="166"/>
    </row>
    <row r="768" spans="1:39" s="167" customFormat="1" ht="12.75" customHeight="1">
      <c r="A768" s="166"/>
      <c r="B768" s="166"/>
      <c r="C768" s="166"/>
      <c r="D768" s="166"/>
      <c r="E768" s="166"/>
      <c r="F768" s="166"/>
      <c r="G768" s="166"/>
      <c r="H768" s="166"/>
      <c r="I768" s="166"/>
      <c r="J768" s="166"/>
      <c r="K768" s="166"/>
      <c r="L768" s="166"/>
      <c r="M768" s="166"/>
      <c r="N768" s="166"/>
      <c r="O768" s="166"/>
      <c r="P768" s="166"/>
      <c r="Q768" s="166"/>
      <c r="R768" s="166"/>
      <c r="S768" s="166"/>
      <c r="T768" s="166"/>
      <c r="U768" s="166"/>
      <c r="V768" s="166"/>
      <c r="W768" s="166"/>
      <c r="X768" s="166"/>
      <c r="Y768" s="166"/>
      <c r="Z768" s="166"/>
      <c r="AA768" s="166"/>
      <c r="AB768" s="166"/>
      <c r="AC768" s="166"/>
      <c r="AD768" s="166"/>
      <c r="AE768" s="166"/>
      <c r="AF768" s="166"/>
      <c r="AG768" s="166"/>
      <c r="AH768" s="166"/>
      <c r="AI768" s="166"/>
      <c r="AJ768" s="166"/>
      <c r="AK768" s="166"/>
      <c r="AL768" s="166"/>
      <c r="AM768" s="166"/>
    </row>
    <row r="769" spans="1:39" s="167" customFormat="1" ht="12.75" customHeight="1">
      <c r="A769" s="166"/>
      <c r="B769" s="166"/>
      <c r="C769" s="166"/>
      <c r="D769" s="166"/>
      <c r="E769" s="166"/>
      <c r="F769" s="166"/>
      <c r="G769" s="166"/>
      <c r="H769" s="166"/>
      <c r="I769" s="166"/>
      <c r="J769" s="166"/>
      <c r="K769" s="166"/>
      <c r="L769" s="166"/>
      <c r="M769" s="166"/>
      <c r="N769" s="166"/>
      <c r="O769" s="166"/>
      <c r="P769" s="166"/>
      <c r="Q769" s="166"/>
      <c r="R769" s="166"/>
      <c r="S769" s="166"/>
      <c r="T769" s="166"/>
      <c r="U769" s="166"/>
      <c r="V769" s="166"/>
      <c r="W769" s="166"/>
      <c r="X769" s="166"/>
      <c r="Y769" s="166"/>
      <c r="Z769" s="166"/>
      <c r="AA769" s="166"/>
      <c r="AB769" s="166"/>
      <c r="AC769" s="166"/>
      <c r="AD769" s="166"/>
      <c r="AE769" s="166"/>
      <c r="AF769" s="166"/>
      <c r="AG769" s="166"/>
      <c r="AH769" s="166"/>
      <c r="AI769" s="166"/>
      <c r="AJ769" s="166"/>
      <c r="AK769" s="166"/>
      <c r="AL769" s="166"/>
      <c r="AM769" s="166"/>
    </row>
    <row r="770" spans="1:39" s="167" customFormat="1" ht="12.75" customHeight="1">
      <c r="A770" s="166"/>
      <c r="B770" s="166"/>
      <c r="C770" s="166"/>
      <c r="D770" s="166"/>
      <c r="E770" s="166"/>
      <c r="F770" s="166"/>
      <c r="G770" s="166"/>
      <c r="H770" s="166"/>
      <c r="I770" s="166"/>
      <c r="J770" s="166"/>
      <c r="K770" s="166"/>
      <c r="L770" s="166"/>
      <c r="M770" s="166"/>
      <c r="N770" s="166"/>
      <c r="O770" s="166"/>
      <c r="P770" s="166"/>
      <c r="Q770" s="166"/>
      <c r="R770" s="166"/>
      <c r="S770" s="166"/>
      <c r="T770" s="166"/>
      <c r="U770" s="166"/>
      <c r="V770" s="166"/>
      <c r="W770" s="166"/>
      <c r="X770" s="166"/>
      <c r="Y770" s="166"/>
      <c r="Z770" s="166"/>
      <c r="AA770" s="166"/>
      <c r="AB770" s="166"/>
      <c r="AC770" s="166"/>
      <c r="AD770" s="166"/>
      <c r="AE770" s="166"/>
      <c r="AF770" s="166"/>
      <c r="AG770" s="166"/>
      <c r="AH770" s="166"/>
      <c r="AI770" s="166"/>
      <c r="AJ770" s="166"/>
      <c r="AK770" s="166"/>
      <c r="AL770" s="166"/>
      <c r="AM770" s="166"/>
    </row>
    <row r="771" spans="1:39" s="167" customFormat="1" ht="12.75" customHeight="1">
      <c r="A771" s="166"/>
      <c r="B771" s="166"/>
      <c r="C771" s="166"/>
      <c r="D771" s="166"/>
      <c r="E771" s="166"/>
      <c r="F771" s="166"/>
      <c r="G771" s="166"/>
      <c r="H771" s="166"/>
      <c r="I771" s="166"/>
      <c r="J771" s="166"/>
      <c r="K771" s="166"/>
      <c r="L771" s="166"/>
      <c r="M771" s="166"/>
      <c r="N771" s="166"/>
      <c r="O771" s="166"/>
      <c r="P771" s="166"/>
      <c r="Q771" s="166"/>
      <c r="R771" s="166"/>
      <c r="S771" s="166"/>
      <c r="T771" s="166"/>
      <c r="U771" s="166"/>
      <c r="V771" s="166"/>
      <c r="W771" s="166"/>
      <c r="X771" s="166"/>
      <c r="Y771" s="166"/>
      <c r="Z771" s="166"/>
      <c r="AA771" s="166"/>
      <c r="AB771" s="166"/>
      <c r="AC771" s="166"/>
      <c r="AD771" s="166"/>
      <c r="AE771" s="166"/>
      <c r="AF771" s="166"/>
      <c r="AG771" s="166"/>
      <c r="AH771" s="166"/>
      <c r="AI771" s="166"/>
      <c r="AJ771" s="166"/>
      <c r="AK771" s="166"/>
      <c r="AL771" s="166"/>
      <c r="AM771" s="166"/>
    </row>
    <row r="772" spans="1:39" s="167" customFormat="1" ht="12.75" customHeight="1">
      <c r="A772" s="166"/>
      <c r="B772" s="166"/>
      <c r="C772" s="166"/>
      <c r="D772" s="166"/>
      <c r="E772" s="166"/>
      <c r="F772" s="166"/>
      <c r="G772" s="166"/>
      <c r="H772" s="166"/>
      <c r="I772" s="166"/>
      <c r="J772" s="166"/>
      <c r="K772" s="166"/>
      <c r="L772" s="166"/>
      <c r="M772" s="166"/>
      <c r="N772" s="166"/>
      <c r="O772" s="166"/>
      <c r="P772" s="166"/>
      <c r="Q772" s="166"/>
      <c r="R772" s="166"/>
      <c r="S772" s="166"/>
      <c r="T772" s="166"/>
      <c r="U772" s="166"/>
      <c r="V772" s="166"/>
      <c r="W772" s="166"/>
      <c r="X772" s="166"/>
      <c r="Y772" s="166"/>
      <c r="Z772" s="166"/>
      <c r="AA772" s="166"/>
      <c r="AB772" s="166"/>
      <c r="AC772" s="166"/>
      <c r="AD772" s="166"/>
      <c r="AE772" s="166"/>
      <c r="AF772" s="166"/>
      <c r="AG772" s="166"/>
      <c r="AH772" s="166"/>
      <c r="AI772" s="166"/>
      <c r="AJ772" s="166"/>
      <c r="AK772" s="166"/>
      <c r="AL772" s="166"/>
      <c r="AM772" s="166"/>
    </row>
    <row r="773" spans="1:39" s="167" customFormat="1" ht="12.75" customHeight="1">
      <c r="A773" s="166"/>
      <c r="B773" s="166"/>
      <c r="C773" s="166"/>
      <c r="D773" s="166"/>
      <c r="E773" s="166"/>
      <c r="F773" s="166"/>
      <c r="G773" s="166"/>
      <c r="H773" s="166"/>
      <c r="I773" s="166"/>
      <c r="J773" s="166"/>
      <c r="K773" s="166"/>
      <c r="L773" s="166"/>
      <c r="M773" s="166"/>
      <c r="N773" s="166"/>
      <c r="O773" s="166"/>
      <c r="P773" s="166"/>
      <c r="Q773" s="166"/>
      <c r="R773" s="166"/>
      <c r="S773" s="166"/>
      <c r="T773" s="166"/>
      <c r="U773" s="166"/>
      <c r="V773" s="166"/>
      <c r="W773" s="166"/>
      <c r="X773" s="166"/>
      <c r="Y773" s="166"/>
      <c r="Z773" s="166"/>
      <c r="AA773" s="166"/>
      <c r="AB773" s="166"/>
      <c r="AC773" s="166"/>
      <c r="AD773" s="166"/>
      <c r="AE773" s="166"/>
      <c r="AF773" s="166"/>
      <c r="AG773" s="166"/>
      <c r="AH773" s="166"/>
      <c r="AI773" s="166"/>
      <c r="AJ773" s="166"/>
      <c r="AK773" s="166"/>
      <c r="AL773" s="166"/>
      <c r="AM773" s="166"/>
    </row>
    <row r="774" spans="1:39" s="167" customFormat="1" ht="12.75" customHeight="1">
      <c r="A774" s="166"/>
      <c r="B774" s="166"/>
      <c r="C774" s="166"/>
      <c r="D774" s="166"/>
      <c r="E774" s="166"/>
      <c r="F774" s="166"/>
      <c r="G774" s="166"/>
      <c r="H774" s="166"/>
      <c r="I774" s="166"/>
      <c r="J774" s="166"/>
      <c r="K774" s="166"/>
      <c r="L774" s="166"/>
      <c r="M774" s="166"/>
      <c r="N774" s="166"/>
      <c r="O774" s="166"/>
      <c r="P774" s="166"/>
      <c r="Q774" s="166"/>
      <c r="R774" s="166"/>
      <c r="S774" s="166"/>
      <c r="T774" s="166"/>
      <c r="U774" s="166"/>
      <c r="V774" s="166"/>
      <c r="W774" s="166"/>
      <c r="X774" s="166"/>
      <c r="Y774" s="166"/>
      <c r="Z774" s="166"/>
      <c r="AA774" s="166"/>
      <c r="AB774" s="166"/>
      <c r="AC774" s="166"/>
      <c r="AD774" s="166"/>
      <c r="AE774" s="166"/>
      <c r="AF774" s="166"/>
      <c r="AG774" s="166"/>
      <c r="AH774" s="166"/>
      <c r="AI774" s="166"/>
      <c r="AJ774" s="166"/>
      <c r="AK774" s="166"/>
      <c r="AL774" s="166"/>
      <c r="AM774" s="166"/>
    </row>
    <row r="775" spans="1:39" s="167" customFormat="1" ht="12.75" customHeight="1">
      <c r="A775" s="166"/>
      <c r="B775" s="166"/>
      <c r="C775" s="166"/>
      <c r="D775" s="166"/>
      <c r="E775" s="166"/>
      <c r="F775" s="166"/>
      <c r="G775" s="166"/>
      <c r="H775" s="166"/>
      <c r="I775" s="166"/>
      <c r="J775" s="166"/>
      <c r="K775" s="166"/>
      <c r="L775" s="166"/>
      <c r="M775" s="166"/>
      <c r="N775" s="166"/>
      <c r="O775" s="166"/>
      <c r="P775" s="166"/>
      <c r="Q775" s="166"/>
      <c r="R775" s="166"/>
      <c r="S775" s="166"/>
      <c r="T775" s="166"/>
      <c r="U775" s="166"/>
      <c r="V775" s="166"/>
      <c r="W775" s="166"/>
      <c r="X775" s="166"/>
      <c r="Y775" s="166"/>
      <c r="Z775" s="166"/>
      <c r="AA775" s="166"/>
      <c r="AB775" s="166"/>
      <c r="AC775" s="166"/>
      <c r="AD775" s="166"/>
      <c r="AE775" s="166"/>
      <c r="AF775" s="166"/>
      <c r="AG775" s="166"/>
      <c r="AH775" s="166"/>
      <c r="AI775" s="166"/>
      <c r="AJ775" s="166"/>
      <c r="AK775" s="166"/>
      <c r="AL775" s="166"/>
      <c r="AM775" s="166"/>
    </row>
    <row r="776" spans="1:39" s="167" customFormat="1" ht="12.75" customHeight="1">
      <c r="A776" s="166"/>
      <c r="B776" s="166"/>
      <c r="C776" s="166"/>
      <c r="D776" s="166"/>
      <c r="E776" s="166"/>
      <c r="F776" s="166"/>
      <c r="G776" s="166"/>
      <c r="H776" s="166"/>
      <c r="I776" s="166"/>
      <c r="J776" s="166"/>
      <c r="K776" s="166"/>
      <c r="L776" s="166"/>
      <c r="M776" s="166"/>
      <c r="N776" s="166"/>
      <c r="O776" s="166"/>
      <c r="P776" s="166"/>
      <c r="Q776" s="166"/>
      <c r="R776" s="166"/>
      <c r="S776" s="166"/>
      <c r="T776" s="166"/>
      <c r="U776" s="166"/>
      <c r="V776" s="166"/>
      <c r="W776" s="166"/>
      <c r="X776" s="166"/>
      <c r="Y776" s="166"/>
      <c r="Z776" s="166"/>
      <c r="AA776" s="166"/>
      <c r="AB776" s="166"/>
      <c r="AC776" s="166"/>
      <c r="AD776" s="166"/>
      <c r="AE776" s="166"/>
      <c r="AF776" s="166"/>
      <c r="AG776" s="166"/>
      <c r="AH776" s="166"/>
      <c r="AI776" s="166"/>
      <c r="AJ776" s="166"/>
      <c r="AK776" s="166"/>
      <c r="AL776" s="166"/>
      <c r="AM776" s="166"/>
    </row>
    <row r="777" spans="1:39" s="167" customFormat="1" ht="12.75" customHeight="1">
      <c r="A777" s="166"/>
      <c r="B777" s="166"/>
      <c r="C777" s="166"/>
      <c r="D777" s="166"/>
      <c r="E777" s="166"/>
      <c r="F777" s="166"/>
      <c r="G777" s="166"/>
      <c r="H777" s="166"/>
      <c r="I777" s="166"/>
      <c r="J777" s="166"/>
      <c r="K777" s="166"/>
      <c r="L777" s="166"/>
      <c r="M777" s="166"/>
      <c r="N777" s="166"/>
      <c r="O777" s="166"/>
      <c r="P777" s="166"/>
      <c r="Q777" s="166"/>
      <c r="R777" s="166"/>
      <c r="S777" s="166"/>
      <c r="T777" s="166"/>
      <c r="U777" s="166"/>
      <c r="V777" s="166"/>
      <c r="W777" s="166"/>
      <c r="X777" s="166"/>
      <c r="Y777" s="166"/>
      <c r="Z777" s="166"/>
      <c r="AA777" s="166"/>
      <c r="AB777" s="166"/>
      <c r="AC777" s="166"/>
      <c r="AD777" s="166"/>
      <c r="AE777" s="166"/>
      <c r="AF777" s="166"/>
      <c r="AG777" s="166"/>
      <c r="AH777" s="166"/>
      <c r="AI777" s="166"/>
      <c r="AJ777" s="166"/>
      <c r="AK777" s="166"/>
      <c r="AL777" s="166"/>
      <c r="AM777" s="166"/>
    </row>
    <row r="778" spans="1:39" s="167" customFormat="1" ht="12.75" customHeight="1">
      <c r="A778" s="166"/>
      <c r="B778" s="166"/>
      <c r="C778" s="166"/>
      <c r="D778" s="166"/>
      <c r="E778" s="166"/>
      <c r="F778" s="166"/>
      <c r="G778" s="166"/>
      <c r="H778" s="166"/>
      <c r="I778" s="166"/>
      <c r="J778" s="166"/>
      <c r="K778" s="166"/>
      <c r="L778" s="166"/>
      <c r="M778" s="166"/>
      <c r="N778" s="166"/>
      <c r="O778" s="166"/>
      <c r="P778" s="166"/>
      <c r="Q778" s="166"/>
      <c r="R778" s="166"/>
      <c r="S778" s="166"/>
      <c r="T778" s="166"/>
      <c r="U778" s="166"/>
      <c r="V778" s="166"/>
      <c r="W778" s="166"/>
      <c r="X778" s="166"/>
      <c r="Y778" s="166"/>
      <c r="Z778" s="166"/>
      <c r="AA778" s="166"/>
      <c r="AB778" s="166"/>
      <c r="AC778" s="166"/>
      <c r="AD778" s="166"/>
      <c r="AE778" s="166"/>
      <c r="AF778" s="166"/>
      <c r="AG778" s="166"/>
      <c r="AH778" s="166"/>
      <c r="AI778" s="166"/>
      <c r="AJ778" s="166"/>
      <c r="AK778" s="166"/>
      <c r="AL778" s="166"/>
      <c r="AM778" s="166"/>
    </row>
    <row r="779" spans="1:39" s="167" customFormat="1" ht="12.75" customHeight="1">
      <c r="A779" s="166"/>
      <c r="B779" s="166"/>
      <c r="C779" s="166"/>
      <c r="D779" s="166"/>
      <c r="E779" s="166"/>
      <c r="F779" s="166"/>
      <c r="G779" s="166"/>
      <c r="H779" s="166"/>
      <c r="I779" s="166"/>
      <c r="J779" s="166"/>
      <c r="K779" s="166"/>
      <c r="L779" s="166"/>
      <c r="M779" s="166"/>
      <c r="N779" s="166"/>
      <c r="O779" s="166"/>
      <c r="P779" s="166"/>
      <c r="Q779" s="166"/>
      <c r="R779" s="166"/>
      <c r="S779" s="166"/>
      <c r="T779" s="166"/>
      <c r="U779" s="166"/>
      <c r="V779" s="166"/>
      <c r="W779" s="166"/>
      <c r="X779" s="166"/>
      <c r="Y779" s="166"/>
      <c r="Z779" s="166"/>
      <c r="AA779" s="166"/>
      <c r="AB779" s="166"/>
      <c r="AC779" s="166"/>
      <c r="AD779" s="166"/>
      <c r="AE779" s="166"/>
      <c r="AF779" s="166"/>
      <c r="AG779" s="166"/>
      <c r="AH779" s="166"/>
      <c r="AI779" s="166"/>
      <c r="AJ779" s="166"/>
      <c r="AK779" s="166"/>
      <c r="AL779" s="166"/>
      <c r="AM779" s="166"/>
    </row>
    <row r="780" spans="1:39" s="167" customFormat="1" ht="12.75" customHeight="1">
      <c r="A780" s="166"/>
      <c r="B780" s="166"/>
      <c r="C780" s="166"/>
      <c r="D780" s="166"/>
      <c r="E780" s="166"/>
      <c r="F780" s="166"/>
      <c r="G780" s="166"/>
      <c r="H780" s="166"/>
      <c r="I780" s="166"/>
      <c r="J780" s="166"/>
      <c r="K780" s="166"/>
      <c r="L780" s="166"/>
      <c r="M780" s="166"/>
      <c r="N780" s="166"/>
      <c r="O780" s="166"/>
      <c r="P780" s="166"/>
      <c r="Q780" s="166"/>
      <c r="R780" s="166"/>
      <c r="S780" s="166"/>
      <c r="T780" s="166"/>
      <c r="U780" s="166"/>
      <c r="V780" s="166"/>
      <c r="W780" s="166"/>
      <c r="X780" s="166"/>
      <c r="Y780" s="166"/>
      <c r="Z780" s="166"/>
      <c r="AA780" s="166"/>
      <c r="AB780" s="166"/>
      <c r="AC780" s="166"/>
      <c r="AD780" s="166"/>
      <c r="AE780" s="166"/>
      <c r="AF780" s="166"/>
      <c r="AG780" s="166"/>
      <c r="AH780" s="166"/>
      <c r="AI780" s="166"/>
      <c r="AJ780" s="166"/>
      <c r="AK780" s="166"/>
      <c r="AL780" s="166"/>
      <c r="AM780" s="166"/>
    </row>
    <row r="781" spans="1:39" s="167" customFormat="1" ht="12.75" customHeight="1">
      <c r="A781" s="166"/>
      <c r="B781" s="166"/>
      <c r="C781" s="166"/>
      <c r="D781" s="166"/>
      <c r="E781" s="166"/>
      <c r="F781" s="166"/>
      <c r="G781" s="166"/>
      <c r="H781" s="166"/>
      <c r="I781" s="166"/>
      <c r="J781" s="166"/>
      <c r="K781" s="166"/>
      <c r="L781" s="166"/>
      <c r="M781" s="166"/>
      <c r="N781" s="166"/>
      <c r="O781" s="166"/>
      <c r="P781" s="166"/>
      <c r="Q781" s="166"/>
      <c r="R781" s="166"/>
      <c r="S781" s="166"/>
      <c r="T781" s="166"/>
      <c r="U781" s="166"/>
      <c r="V781" s="166"/>
      <c r="W781" s="166"/>
      <c r="X781" s="166"/>
      <c r="Y781" s="166"/>
      <c r="Z781" s="166"/>
      <c r="AA781" s="166"/>
      <c r="AB781" s="166"/>
      <c r="AC781" s="166"/>
      <c r="AD781" s="166"/>
      <c r="AE781" s="166"/>
      <c r="AF781" s="166"/>
      <c r="AG781" s="166"/>
      <c r="AH781" s="166"/>
      <c r="AI781" s="166"/>
      <c r="AJ781" s="166"/>
      <c r="AK781" s="166"/>
      <c r="AL781" s="166"/>
      <c r="AM781" s="166"/>
    </row>
    <row r="782" spans="1:39" s="167" customFormat="1" ht="12.75" customHeight="1">
      <c r="A782" s="166"/>
      <c r="B782" s="166"/>
      <c r="C782" s="166"/>
      <c r="D782" s="166"/>
      <c r="E782" s="166"/>
      <c r="F782" s="166"/>
      <c r="G782" s="166"/>
      <c r="H782" s="166"/>
      <c r="I782" s="166"/>
      <c r="J782" s="166"/>
      <c r="K782" s="166"/>
      <c r="L782" s="166"/>
      <c r="M782" s="166"/>
      <c r="N782" s="166"/>
      <c r="O782" s="166"/>
      <c r="P782" s="166"/>
      <c r="Q782" s="166"/>
      <c r="R782" s="166"/>
      <c r="S782" s="166"/>
      <c r="T782" s="166"/>
      <c r="U782" s="166"/>
      <c r="V782" s="166"/>
      <c r="W782" s="166"/>
      <c r="X782" s="166"/>
      <c r="Y782" s="166"/>
      <c r="Z782" s="166"/>
      <c r="AA782" s="166"/>
      <c r="AB782" s="166"/>
      <c r="AC782" s="166"/>
      <c r="AD782" s="166"/>
      <c r="AE782" s="166"/>
      <c r="AF782" s="166"/>
      <c r="AG782" s="166"/>
      <c r="AH782" s="166"/>
      <c r="AI782" s="166"/>
      <c r="AJ782" s="166"/>
      <c r="AK782" s="166"/>
      <c r="AL782" s="166"/>
      <c r="AM782" s="166"/>
    </row>
    <row r="783" spans="1:39" s="167" customFormat="1" ht="12.75" customHeight="1">
      <c r="A783" s="166"/>
      <c r="B783" s="166"/>
      <c r="C783" s="166"/>
      <c r="D783" s="166"/>
      <c r="E783" s="166"/>
      <c r="F783" s="166"/>
      <c r="G783" s="166"/>
      <c r="H783" s="166"/>
      <c r="I783" s="166"/>
      <c r="J783" s="166"/>
      <c r="K783" s="166"/>
      <c r="L783" s="166"/>
      <c r="M783" s="166"/>
      <c r="N783" s="166"/>
      <c r="O783" s="166"/>
      <c r="P783" s="166"/>
      <c r="Q783" s="166"/>
      <c r="R783" s="166"/>
      <c r="S783" s="166"/>
      <c r="T783" s="166"/>
      <c r="U783" s="166"/>
      <c r="V783" s="166"/>
      <c r="W783" s="166"/>
      <c r="X783" s="166"/>
      <c r="Y783" s="166"/>
      <c r="Z783" s="166"/>
      <c r="AA783" s="166"/>
      <c r="AB783" s="166"/>
      <c r="AC783" s="166"/>
      <c r="AD783" s="166"/>
      <c r="AE783" s="166"/>
      <c r="AF783" s="166"/>
      <c r="AG783" s="166"/>
      <c r="AH783" s="166"/>
      <c r="AI783" s="166"/>
      <c r="AJ783" s="166"/>
      <c r="AK783" s="166"/>
      <c r="AL783" s="166"/>
      <c r="AM783" s="166"/>
    </row>
    <row r="784" spans="1:39" s="167" customFormat="1" ht="12.75" customHeight="1">
      <c r="A784" s="166"/>
      <c r="B784" s="166"/>
      <c r="C784" s="166"/>
      <c r="D784" s="166"/>
      <c r="E784" s="166"/>
      <c r="F784" s="166"/>
      <c r="G784" s="166"/>
      <c r="H784" s="166"/>
      <c r="I784" s="166"/>
      <c r="J784" s="166"/>
      <c r="K784" s="166"/>
      <c r="L784" s="166"/>
      <c r="M784" s="166"/>
      <c r="N784" s="166"/>
      <c r="O784" s="166"/>
      <c r="P784" s="166"/>
      <c r="Q784" s="166"/>
      <c r="R784" s="166"/>
      <c r="S784" s="166"/>
      <c r="T784" s="166"/>
      <c r="U784" s="166"/>
      <c r="V784" s="166"/>
      <c r="W784" s="166"/>
      <c r="X784" s="166"/>
      <c r="Y784" s="166"/>
      <c r="Z784" s="166"/>
      <c r="AA784" s="166"/>
      <c r="AB784" s="166"/>
      <c r="AC784" s="166"/>
      <c r="AD784" s="166"/>
      <c r="AE784" s="166"/>
      <c r="AF784" s="166"/>
      <c r="AG784" s="166"/>
      <c r="AH784" s="166"/>
      <c r="AI784" s="166"/>
      <c r="AJ784" s="166"/>
      <c r="AK784" s="166"/>
      <c r="AL784" s="166"/>
      <c r="AM784" s="166"/>
    </row>
    <row r="785" spans="1:39" s="167" customFormat="1" ht="12.75" customHeight="1">
      <c r="A785" s="166"/>
      <c r="B785" s="166"/>
      <c r="C785" s="166"/>
      <c r="D785" s="166"/>
      <c r="E785" s="166"/>
      <c r="F785" s="166"/>
      <c r="G785" s="166"/>
      <c r="H785" s="166"/>
      <c r="I785" s="166"/>
      <c r="J785" s="166"/>
      <c r="K785" s="166"/>
      <c r="L785" s="166"/>
      <c r="M785" s="166"/>
      <c r="N785" s="166"/>
      <c r="O785" s="166"/>
      <c r="P785" s="166"/>
      <c r="Q785" s="166"/>
      <c r="R785" s="166"/>
      <c r="S785" s="166"/>
      <c r="T785" s="166"/>
      <c r="U785" s="166"/>
      <c r="V785" s="166"/>
      <c r="W785" s="166"/>
      <c r="X785" s="166"/>
      <c r="Y785" s="166"/>
      <c r="Z785" s="166"/>
      <c r="AA785" s="166"/>
      <c r="AB785" s="166"/>
      <c r="AC785" s="166"/>
      <c r="AD785" s="166"/>
      <c r="AE785" s="166"/>
      <c r="AF785" s="166"/>
      <c r="AG785" s="166"/>
      <c r="AH785" s="166"/>
      <c r="AI785" s="166"/>
      <c r="AJ785" s="166"/>
      <c r="AK785" s="166"/>
      <c r="AL785" s="166"/>
      <c r="AM785" s="166"/>
    </row>
    <row r="786" spans="1:39" s="167" customFormat="1" ht="12.75" customHeight="1">
      <c r="A786" s="166"/>
      <c r="B786" s="166"/>
      <c r="C786" s="166"/>
      <c r="D786" s="166"/>
      <c r="E786" s="166"/>
      <c r="F786" s="166"/>
      <c r="G786" s="166"/>
      <c r="H786" s="166"/>
      <c r="I786" s="166"/>
      <c r="J786" s="166"/>
      <c r="K786" s="166"/>
      <c r="L786" s="166"/>
      <c r="M786" s="166"/>
      <c r="N786" s="166"/>
      <c r="O786" s="166"/>
      <c r="P786" s="166"/>
      <c r="Q786" s="166"/>
      <c r="R786" s="166"/>
      <c r="S786" s="166"/>
      <c r="T786" s="166"/>
      <c r="U786" s="166"/>
      <c r="V786" s="166"/>
      <c r="W786" s="166"/>
      <c r="X786" s="166"/>
      <c r="Y786" s="166"/>
      <c r="Z786" s="166"/>
      <c r="AA786" s="166"/>
      <c r="AB786" s="166"/>
      <c r="AC786" s="166"/>
      <c r="AD786" s="166"/>
      <c r="AE786" s="166"/>
      <c r="AF786" s="166"/>
      <c r="AG786" s="166"/>
      <c r="AH786" s="166"/>
      <c r="AI786" s="166"/>
      <c r="AJ786" s="166"/>
      <c r="AK786" s="166"/>
      <c r="AL786" s="166"/>
      <c r="AM786" s="166"/>
    </row>
    <row r="787" spans="1:39" s="167" customFormat="1" ht="12.75" customHeight="1">
      <c r="A787" s="166"/>
      <c r="B787" s="166"/>
      <c r="C787" s="166"/>
      <c r="D787" s="166"/>
      <c r="E787" s="166"/>
      <c r="F787" s="166"/>
      <c r="G787" s="166"/>
      <c r="H787" s="166"/>
      <c r="I787" s="166"/>
      <c r="J787" s="166"/>
      <c r="K787" s="166"/>
      <c r="L787" s="166"/>
      <c r="M787" s="166"/>
      <c r="N787" s="166"/>
      <c r="O787" s="166"/>
      <c r="P787" s="166"/>
      <c r="Q787" s="166"/>
      <c r="R787" s="166"/>
      <c r="S787" s="166"/>
      <c r="T787" s="166"/>
      <c r="U787" s="166"/>
      <c r="V787" s="166"/>
      <c r="W787" s="166"/>
      <c r="X787" s="166"/>
      <c r="Y787" s="166"/>
      <c r="Z787" s="166"/>
      <c r="AA787" s="166"/>
      <c r="AB787" s="166"/>
      <c r="AC787" s="166"/>
      <c r="AD787" s="166"/>
      <c r="AE787" s="166"/>
      <c r="AF787" s="166"/>
      <c r="AG787" s="166"/>
      <c r="AH787" s="166"/>
      <c r="AI787" s="166"/>
      <c r="AJ787" s="166"/>
      <c r="AK787" s="166"/>
      <c r="AL787" s="166"/>
      <c r="AM787" s="166"/>
    </row>
    <row r="788" spans="1:39" s="167" customFormat="1" ht="12.75" customHeight="1">
      <c r="A788" s="166"/>
      <c r="B788" s="166"/>
      <c r="C788" s="166"/>
      <c r="D788" s="166"/>
      <c r="E788" s="166"/>
      <c r="F788" s="166"/>
      <c r="G788" s="166"/>
      <c r="H788" s="166"/>
      <c r="I788" s="166"/>
      <c r="J788" s="166"/>
      <c r="K788" s="166"/>
      <c r="L788" s="166"/>
      <c r="M788" s="166"/>
      <c r="N788" s="166"/>
      <c r="O788" s="166"/>
      <c r="P788" s="166"/>
      <c r="Q788" s="166"/>
      <c r="R788" s="166"/>
      <c r="S788" s="166"/>
      <c r="T788" s="166"/>
      <c r="U788" s="166"/>
      <c r="V788" s="166"/>
      <c r="W788" s="166"/>
      <c r="X788" s="166"/>
      <c r="Y788" s="166"/>
      <c r="Z788" s="166"/>
      <c r="AA788" s="166"/>
      <c r="AB788" s="166"/>
      <c r="AC788" s="166"/>
      <c r="AD788" s="166"/>
      <c r="AE788" s="166"/>
      <c r="AF788" s="166"/>
      <c r="AG788" s="166"/>
      <c r="AH788" s="166"/>
      <c r="AI788" s="166"/>
      <c r="AJ788" s="166"/>
      <c r="AK788" s="166"/>
      <c r="AL788" s="166"/>
      <c r="AM788" s="166"/>
    </row>
    <row r="789" spans="1:39" s="167" customFormat="1" ht="12.75" customHeight="1">
      <c r="A789" s="166"/>
      <c r="B789" s="166"/>
      <c r="C789" s="166"/>
      <c r="D789" s="166"/>
      <c r="E789" s="166"/>
      <c r="F789" s="166"/>
      <c r="G789" s="166"/>
      <c r="H789" s="166"/>
      <c r="I789" s="166"/>
      <c r="J789" s="166"/>
      <c r="K789" s="166"/>
      <c r="L789" s="166"/>
      <c r="M789" s="166"/>
      <c r="N789" s="166"/>
      <c r="O789" s="166"/>
      <c r="P789" s="166"/>
      <c r="Q789" s="166"/>
      <c r="R789" s="166"/>
      <c r="S789" s="166"/>
      <c r="T789" s="166"/>
      <c r="U789" s="166"/>
      <c r="V789" s="166"/>
      <c r="W789" s="166"/>
      <c r="X789" s="166"/>
      <c r="Y789" s="166"/>
      <c r="Z789" s="166"/>
      <c r="AA789" s="166"/>
      <c r="AB789" s="166"/>
      <c r="AC789" s="166"/>
      <c r="AD789" s="166"/>
      <c r="AE789" s="166"/>
      <c r="AF789" s="166"/>
      <c r="AG789" s="166"/>
      <c r="AH789" s="166"/>
      <c r="AI789" s="166"/>
      <c r="AJ789" s="166"/>
      <c r="AK789" s="166"/>
      <c r="AL789" s="166"/>
      <c r="AM789" s="166"/>
    </row>
    <row r="790" spans="1:39" s="167" customFormat="1" ht="12.75" customHeight="1">
      <c r="A790" s="166"/>
      <c r="B790" s="166"/>
      <c r="C790" s="166"/>
      <c r="D790" s="166"/>
      <c r="E790" s="166"/>
      <c r="F790" s="166"/>
      <c r="G790" s="166"/>
      <c r="H790" s="166"/>
      <c r="I790" s="166"/>
      <c r="J790" s="166"/>
      <c r="K790" s="166"/>
      <c r="L790" s="166"/>
      <c r="M790" s="166"/>
      <c r="N790" s="166"/>
      <c r="O790" s="166"/>
      <c r="P790" s="166"/>
      <c r="Q790" s="166"/>
      <c r="R790" s="166"/>
      <c r="S790" s="166"/>
      <c r="T790" s="166"/>
      <c r="U790" s="166"/>
      <c r="V790" s="166"/>
      <c r="W790" s="166"/>
      <c r="X790" s="166"/>
      <c r="Y790" s="166"/>
      <c r="Z790" s="166"/>
      <c r="AA790" s="166"/>
      <c r="AB790" s="166"/>
      <c r="AC790" s="166"/>
      <c r="AD790" s="166"/>
      <c r="AE790" s="166"/>
      <c r="AF790" s="166"/>
      <c r="AG790" s="166"/>
      <c r="AH790" s="166"/>
      <c r="AI790" s="166"/>
      <c r="AJ790" s="166"/>
      <c r="AK790" s="166"/>
      <c r="AL790" s="166"/>
      <c r="AM790" s="166"/>
    </row>
    <row r="791" spans="1:39" s="167" customFormat="1" ht="12.75" customHeight="1">
      <c r="A791" s="166"/>
      <c r="B791" s="166"/>
      <c r="C791" s="166"/>
      <c r="D791" s="166"/>
      <c r="E791" s="166"/>
      <c r="F791" s="166"/>
      <c r="G791" s="166"/>
      <c r="H791" s="166"/>
      <c r="I791" s="166"/>
      <c r="J791" s="166"/>
      <c r="K791" s="166"/>
      <c r="L791" s="166"/>
      <c r="M791" s="166"/>
      <c r="N791" s="166"/>
      <c r="O791" s="166"/>
      <c r="P791" s="166"/>
      <c r="Q791" s="166"/>
      <c r="R791" s="166"/>
      <c r="S791" s="166"/>
      <c r="T791" s="166"/>
      <c r="U791" s="166"/>
      <c r="V791" s="166"/>
      <c r="W791" s="166"/>
      <c r="X791" s="166"/>
      <c r="Y791" s="166"/>
      <c r="Z791" s="166"/>
      <c r="AA791" s="166"/>
      <c r="AB791" s="166"/>
      <c r="AC791" s="166"/>
      <c r="AD791" s="166"/>
      <c r="AE791" s="166"/>
      <c r="AF791" s="166"/>
      <c r="AG791" s="166"/>
      <c r="AH791" s="166"/>
      <c r="AI791" s="166"/>
      <c r="AJ791" s="166"/>
      <c r="AK791" s="166"/>
      <c r="AL791" s="166"/>
      <c r="AM791" s="166"/>
    </row>
    <row r="792" spans="1:39" s="167" customFormat="1" ht="12.75" customHeight="1">
      <c r="A792" s="166"/>
      <c r="B792" s="166"/>
      <c r="C792" s="166"/>
      <c r="D792" s="166"/>
      <c r="E792" s="166"/>
      <c r="F792" s="166"/>
      <c r="G792" s="166"/>
      <c r="H792" s="166"/>
      <c r="I792" s="166"/>
      <c r="J792" s="166"/>
      <c r="K792" s="166"/>
      <c r="L792" s="166"/>
      <c r="M792" s="166"/>
      <c r="N792" s="166"/>
      <c r="O792" s="166"/>
      <c r="P792" s="166"/>
      <c r="Q792" s="166"/>
      <c r="R792" s="166"/>
      <c r="S792" s="166"/>
      <c r="T792" s="166"/>
      <c r="U792" s="166"/>
      <c r="V792" s="166"/>
      <c r="W792" s="166"/>
      <c r="X792" s="166"/>
      <c r="Y792" s="166"/>
      <c r="Z792" s="166"/>
      <c r="AA792" s="166"/>
      <c r="AB792" s="166"/>
      <c r="AC792" s="166"/>
      <c r="AD792" s="166"/>
      <c r="AE792" s="166"/>
      <c r="AF792" s="166"/>
      <c r="AG792" s="166"/>
      <c r="AH792" s="166"/>
      <c r="AI792" s="166"/>
      <c r="AJ792" s="166"/>
      <c r="AK792" s="166"/>
      <c r="AL792" s="166"/>
      <c r="AM792" s="166"/>
    </row>
    <row r="793" spans="1:39" s="167" customFormat="1" ht="12.75" customHeight="1">
      <c r="A793" s="166"/>
      <c r="B793" s="166"/>
      <c r="C793" s="166"/>
      <c r="D793" s="166"/>
      <c r="E793" s="166"/>
      <c r="F793" s="166"/>
      <c r="G793" s="166"/>
      <c r="H793" s="166"/>
      <c r="I793" s="166"/>
      <c r="J793" s="166"/>
      <c r="K793" s="166"/>
      <c r="L793" s="166"/>
      <c r="M793" s="166"/>
      <c r="N793" s="166"/>
      <c r="O793" s="166"/>
      <c r="P793" s="166"/>
      <c r="Q793" s="166"/>
      <c r="R793" s="166"/>
      <c r="S793" s="166"/>
      <c r="T793" s="166"/>
      <c r="U793" s="166"/>
      <c r="V793" s="166"/>
      <c r="W793" s="166"/>
      <c r="X793" s="166"/>
      <c r="Y793" s="166"/>
      <c r="Z793" s="166"/>
      <c r="AA793" s="166"/>
      <c r="AB793" s="166"/>
      <c r="AC793" s="166"/>
      <c r="AD793" s="166"/>
      <c r="AE793" s="166"/>
      <c r="AF793" s="166"/>
      <c r="AG793" s="166"/>
      <c r="AH793" s="166"/>
      <c r="AI793" s="166"/>
      <c r="AJ793" s="166"/>
      <c r="AK793" s="166"/>
      <c r="AL793" s="166"/>
      <c r="AM793" s="166"/>
    </row>
    <row r="794" spans="1:39" s="167" customFormat="1" ht="12.75" customHeight="1">
      <c r="A794" s="166"/>
      <c r="B794" s="166"/>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c r="Z794" s="166"/>
      <c r="AA794" s="166"/>
      <c r="AB794" s="166"/>
      <c r="AC794" s="166"/>
      <c r="AD794" s="166"/>
      <c r="AE794" s="166"/>
      <c r="AF794" s="166"/>
      <c r="AG794" s="166"/>
      <c r="AH794" s="166"/>
      <c r="AI794" s="166"/>
      <c r="AJ794" s="166"/>
      <c r="AK794" s="166"/>
      <c r="AL794" s="166"/>
      <c r="AM794" s="166"/>
    </row>
    <row r="795" spans="1:39" s="167" customFormat="1" ht="12.75" customHeight="1">
      <c r="A795" s="166"/>
      <c r="B795" s="166"/>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c r="Z795" s="166"/>
      <c r="AA795" s="166"/>
      <c r="AB795" s="166"/>
      <c r="AC795" s="166"/>
      <c r="AD795" s="166"/>
      <c r="AE795" s="166"/>
      <c r="AF795" s="166"/>
      <c r="AG795" s="166"/>
      <c r="AH795" s="166"/>
      <c r="AI795" s="166"/>
      <c r="AJ795" s="166"/>
      <c r="AK795" s="166"/>
      <c r="AL795" s="166"/>
      <c r="AM795" s="166"/>
    </row>
    <row r="796" spans="1:39" s="167" customFormat="1" ht="12.75" customHeight="1">
      <c r="A796" s="166"/>
      <c r="B796" s="166"/>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c r="Z796" s="166"/>
      <c r="AA796" s="166"/>
      <c r="AB796" s="166"/>
      <c r="AC796" s="166"/>
      <c r="AD796" s="166"/>
      <c r="AE796" s="166"/>
      <c r="AF796" s="166"/>
      <c r="AG796" s="166"/>
      <c r="AH796" s="166"/>
      <c r="AI796" s="166"/>
      <c r="AJ796" s="166"/>
      <c r="AK796" s="166"/>
      <c r="AL796" s="166"/>
      <c r="AM796" s="166"/>
    </row>
    <row r="797" spans="1:39" s="167" customFormat="1" ht="12.75" customHeight="1">
      <c r="A797" s="166"/>
      <c r="B797" s="166"/>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c r="AH797" s="166"/>
      <c r="AI797" s="166"/>
      <c r="AJ797" s="166"/>
      <c r="AK797" s="166"/>
      <c r="AL797" s="166"/>
      <c r="AM797" s="166"/>
    </row>
    <row r="798" spans="1:39" s="167" customFormat="1" ht="12.75" customHeight="1">
      <c r="A798" s="166"/>
      <c r="B798" s="166"/>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c r="AH798" s="166"/>
      <c r="AI798" s="166"/>
      <c r="AJ798" s="166"/>
      <c r="AK798" s="166"/>
      <c r="AL798" s="166"/>
      <c r="AM798" s="166"/>
    </row>
    <row r="799" spans="1:39" s="167" customFormat="1" ht="12.75" customHeight="1">
      <c r="A799" s="166"/>
      <c r="B799" s="166"/>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c r="Z799" s="166"/>
      <c r="AA799" s="166"/>
      <c r="AB799" s="166"/>
      <c r="AC799" s="166"/>
      <c r="AD799" s="166"/>
      <c r="AE799" s="166"/>
      <c r="AF799" s="166"/>
      <c r="AG799" s="166"/>
      <c r="AH799" s="166"/>
      <c r="AI799" s="166"/>
      <c r="AJ799" s="166"/>
      <c r="AK799" s="166"/>
      <c r="AL799" s="166"/>
      <c r="AM799" s="166"/>
    </row>
    <row r="800" spans="1:39" s="167" customFormat="1" ht="12.75" customHeight="1">
      <c r="A800" s="166"/>
      <c r="B800" s="166"/>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c r="Z800" s="166"/>
      <c r="AA800" s="166"/>
      <c r="AB800" s="166"/>
      <c r="AC800" s="166"/>
      <c r="AD800" s="166"/>
      <c r="AE800" s="166"/>
      <c r="AF800" s="166"/>
      <c r="AG800" s="166"/>
      <c r="AH800" s="166"/>
      <c r="AI800" s="166"/>
      <c r="AJ800" s="166"/>
      <c r="AK800" s="166"/>
      <c r="AL800" s="166"/>
      <c r="AM800" s="166"/>
    </row>
    <row r="801" spans="1:39" s="167" customFormat="1" ht="12.75" customHeight="1">
      <c r="A801" s="166"/>
      <c r="B801" s="166"/>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c r="Z801" s="166"/>
      <c r="AA801" s="166"/>
      <c r="AB801" s="166"/>
      <c r="AC801" s="166"/>
      <c r="AD801" s="166"/>
      <c r="AE801" s="166"/>
      <c r="AF801" s="166"/>
      <c r="AG801" s="166"/>
      <c r="AH801" s="166"/>
      <c r="AI801" s="166"/>
      <c r="AJ801" s="166"/>
      <c r="AK801" s="166"/>
      <c r="AL801" s="166"/>
      <c r="AM801" s="166"/>
    </row>
    <row r="802" spans="1:39" s="167" customFormat="1" ht="12.75" customHeight="1">
      <c r="A802" s="166"/>
      <c r="B802" s="166"/>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c r="Z802" s="166"/>
      <c r="AA802" s="166"/>
      <c r="AB802" s="166"/>
      <c r="AC802" s="166"/>
      <c r="AD802" s="166"/>
      <c r="AE802" s="166"/>
      <c r="AF802" s="166"/>
      <c r="AG802" s="166"/>
      <c r="AH802" s="166"/>
      <c r="AI802" s="166"/>
      <c r="AJ802" s="166"/>
      <c r="AK802" s="166"/>
      <c r="AL802" s="166"/>
      <c r="AM802" s="166"/>
    </row>
    <row r="803" spans="1:39" s="167" customFormat="1" ht="12.75" customHeight="1">
      <c r="A803" s="166"/>
      <c r="B803" s="166"/>
      <c r="C803" s="166"/>
      <c r="D803" s="166"/>
      <c r="E803" s="166"/>
      <c r="F803" s="166"/>
      <c r="G803" s="166"/>
      <c r="H803" s="166"/>
      <c r="I803" s="166"/>
      <c r="J803" s="166"/>
      <c r="K803" s="166"/>
      <c r="L803" s="166"/>
      <c r="M803" s="166"/>
      <c r="N803" s="166"/>
      <c r="O803" s="166"/>
      <c r="P803" s="166"/>
      <c r="Q803" s="166"/>
      <c r="R803" s="166"/>
      <c r="S803" s="166"/>
      <c r="T803" s="166"/>
      <c r="U803" s="166"/>
      <c r="V803" s="166"/>
      <c r="W803" s="166"/>
      <c r="X803" s="166"/>
      <c r="Y803" s="166"/>
      <c r="Z803" s="166"/>
      <c r="AA803" s="166"/>
      <c r="AB803" s="166"/>
      <c r="AC803" s="166"/>
      <c r="AD803" s="166"/>
      <c r="AE803" s="166"/>
      <c r="AF803" s="166"/>
      <c r="AG803" s="166"/>
      <c r="AH803" s="166"/>
      <c r="AI803" s="166"/>
      <c r="AJ803" s="166"/>
      <c r="AK803" s="166"/>
      <c r="AL803" s="166"/>
      <c r="AM803" s="166"/>
    </row>
    <row r="804" spans="1:39" s="167" customFormat="1" ht="12.75" customHeight="1">
      <c r="A804" s="166"/>
      <c r="B804" s="166"/>
      <c r="C804" s="166"/>
      <c r="D804" s="166"/>
      <c r="E804" s="166"/>
      <c r="F804" s="166"/>
      <c r="G804" s="166"/>
      <c r="H804" s="166"/>
      <c r="I804" s="166"/>
      <c r="J804" s="166"/>
      <c r="K804" s="166"/>
      <c r="L804" s="166"/>
      <c r="M804" s="166"/>
      <c r="N804" s="166"/>
      <c r="O804" s="166"/>
      <c r="P804" s="166"/>
      <c r="Q804" s="166"/>
      <c r="R804" s="166"/>
      <c r="S804" s="166"/>
      <c r="T804" s="166"/>
      <c r="U804" s="166"/>
      <c r="V804" s="166"/>
      <c r="W804" s="166"/>
      <c r="X804" s="166"/>
      <c r="Y804" s="166"/>
      <c r="Z804" s="166"/>
      <c r="AA804" s="166"/>
      <c r="AB804" s="166"/>
      <c r="AC804" s="166"/>
      <c r="AD804" s="166"/>
      <c r="AE804" s="166"/>
      <c r="AF804" s="166"/>
      <c r="AG804" s="166"/>
      <c r="AH804" s="166"/>
      <c r="AI804" s="166"/>
      <c r="AJ804" s="166"/>
      <c r="AK804" s="166"/>
      <c r="AL804" s="166"/>
      <c r="AM804" s="166"/>
    </row>
    <row r="805" spans="1:39" s="167" customFormat="1" ht="12.75" customHeight="1">
      <c r="A805" s="166"/>
      <c r="B805" s="166"/>
      <c r="C805" s="166"/>
      <c r="D805" s="166"/>
      <c r="E805" s="166"/>
      <c r="F805" s="166"/>
      <c r="G805" s="166"/>
      <c r="H805" s="166"/>
      <c r="I805" s="166"/>
      <c r="J805" s="166"/>
      <c r="K805" s="166"/>
      <c r="L805" s="166"/>
      <c r="M805" s="166"/>
      <c r="N805" s="166"/>
      <c r="O805" s="166"/>
      <c r="P805" s="166"/>
      <c r="Q805" s="166"/>
      <c r="R805" s="166"/>
      <c r="S805" s="166"/>
      <c r="T805" s="166"/>
      <c r="U805" s="166"/>
      <c r="V805" s="166"/>
      <c r="W805" s="166"/>
      <c r="X805" s="166"/>
      <c r="Y805" s="166"/>
      <c r="Z805" s="166"/>
      <c r="AA805" s="166"/>
      <c r="AB805" s="166"/>
      <c r="AC805" s="166"/>
      <c r="AD805" s="166"/>
      <c r="AE805" s="166"/>
      <c r="AF805" s="166"/>
      <c r="AG805" s="166"/>
      <c r="AH805" s="166"/>
      <c r="AI805" s="166"/>
      <c r="AJ805" s="166"/>
      <c r="AK805" s="166"/>
      <c r="AL805" s="166"/>
      <c r="AM805" s="166"/>
    </row>
    <row r="806" spans="1:39" s="167" customFormat="1" ht="12.75" customHeight="1">
      <c r="A806" s="166"/>
      <c r="B806" s="166"/>
      <c r="C806" s="166"/>
      <c r="D806" s="166"/>
      <c r="E806" s="166"/>
      <c r="F806" s="166"/>
      <c r="G806" s="166"/>
      <c r="H806" s="166"/>
      <c r="I806" s="166"/>
      <c r="J806" s="166"/>
      <c r="K806" s="166"/>
      <c r="L806" s="166"/>
      <c r="M806" s="166"/>
      <c r="N806" s="166"/>
      <c r="O806" s="166"/>
      <c r="P806" s="166"/>
      <c r="Q806" s="166"/>
      <c r="R806" s="166"/>
      <c r="S806" s="166"/>
      <c r="T806" s="166"/>
      <c r="U806" s="166"/>
      <c r="V806" s="166"/>
      <c r="W806" s="166"/>
      <c r="X806" s="166"/>
      <c r="Y806" s="166"/>
      <c r="Z806" s="166"/>
      <c r="AA806" s="166"/>
      <c r="AB806" s="166"/>
      <c r="AC806" s="166"/>
      <c r="AD806" s="166"/>
      <c r="AE806" s="166"/>
      <c r="AF806" s="166"/>
      <c r="AG806" s="166"/>
      <c r="AH806" s="166"/>
      <c r="AI806" s="166"/>
      <c r="AJ806" s="166"/>
      <c r="AK806" s="166"/>
      <c r="AL806" s="166"/>
      <c r="AM806" s="166"/>
    </row>
    <row r="807" spans="1:39" s="167" customFormat="1" ht="12.75" customHeight="1">
      <c r="A807" s="166"/>
      <c r="B807" s="166"/>
      <c r="C807" s="166"/>
      <c r="D807" s="166"/>
      <c r="E807" s="166"/>
      <c r="F807" s="166"/>
      <c r="G807" s="166"/>
      <c r="H807" s="166"/>
      <c r="I807" s="166"/>
      <c r="J807" s="166"/>
      <c r="K807" s="166"/>
      <c r="L807" s="166"/>
      <c r="M807" s="166"/>
      <c r="N807" s="166"/>
      <c r="O807" s="166"/>
      <c r="P807" s="166"/>
      <c r="Q807" s="166"/>
      <c r="R807" s="166"/>
      <c r="S807" s="166"/>
      <c r="T807" s="166"/>
      <c r="U807" s="166"/>
      <c r="V807" s="166"/>
      <c r="W807" s="166"/>
      <c r="X807" s="166"/>
      <c r="Y807" s="166"/>
      <c r="Z807" s="166"/>
      <c r="AA807" s="166"/>
      <c r="AB807" s="166"/>
      <c r="AC807" s="166"/>
      <c r="AD807" s="166"/>
      <c r="AE807" s="166"/>
      <c r="AF807" s="166"/>
      <c r="AG807" s="166"/>
      <c r="AH807" s="166"/>
      <c r="AI807" s="166"/>
      <c r="AJ807" s="166"/>
      <c r="AK807" s="166"/>
      <c r="AL807" s="166"/>
      <c r="AM807" s="166"/>
    </row>
    <row r="808" spans="1:39" s="167" customFormat="1" ht="12.75" customHeight="1">
      <c r="A808" s="166"/>
      <c r="B808" s="166"/>
      <c r="C808" s="166"/>
      <c r="D808" s="166"/>
      <c r="E808" s="166"/>
      <c r="F808" s="166"/>
      <c r="G808" s="166"/>
      <c r="H808" s="166"/>
      <c r="I808" s="166"/>
      <c r="J808" s="166"/>
      <c r="K808" s="166"/>
      <c r="L808" s="166"/>
      <c r="M808" s="166"/>
      <c r="N808" s="166"/>
      <c r="O808" s="166"/>
      <c r="P808" s="166"/>
      <c r="Q808" s="166"/>
      <c r="R808" s="166"/>
      <c r="S808" s="166"/>
      <c r="T808" s="166"/>
      <c r="U808" s="166"/>
      <c r="V808" s="166"/>
      <c r="W808" s="166"/>
      <c r="X808" s="166"/>
      <c r="Y808" s="166"/>
      <c r="Z808" s="166"/>
      <c r="AA808" s="166"/>
      <c r="AB808" s="166"/>
      <c r="AC808" s="166"/>
      <c r="AD808" s="166"/>
      <c r="AE808" s="166"/>
      <c r="AF808" s="166"/>
      <c r="AG808" s="166"/>
      <c r="AH808" s="166"/>
      <c r="AI808" s="166"/>
      <c r="AJ808" s="166"/>
      <c r="AK808" s="166"/>
      <c r="AL808" s="166"/>
      <c r="AM808" s="166"/>
    </row>
    <row r="809" spans="1:39" s="167" customFormat="1" ht="12.75" customHeight="1">
      <c r="A809" s="166"/>
      <c r="B809" s="166"/>
      <c r="C809" s="166"/>
      <c r="D809" s="166"/>
      <c r="E809" s="166"/>
      <c r="F809" s="166"/>
      <c r="G809" s="166"/>
      <c r="H809" s="166"/>
      <c r="I809" s="166"/>
      <c r="J809" s="166"/>
      <c r="K809" s="166"/>
      <c r="L809" s="166"/>
      <c r="M809" s="166"/>
      <c r="N809" s="166"/>
      <c r="O809" s="166"/>
      <c r="P809" s="166"/>
      <c r="Q809" s="166"/>
      <c r="R809" s="166"/>
      <c r="S809" s="166"/>
      <c r="T809" s="166"/>
      <c r="U809" s="166"/>
      <c r="V809" s="166"/>
      <c r="W809" s="166"/>
      <c r="X809" s="166"/>
      <c r="Y809" s="166"/>
      <c r="Z809" s="166"/>
      <c r="AA809" s="166"/>
      <c r="AB809" s="166"/>
      <c r="AC809" s="166"/>
      <c r="AD809" s="166"/>
      <c r="AE809" s="166"/>
      <c r="AF809" s="166"/>
      <c r="AG809" s="166"/>
      <c r="AH809" s="166"/>
      <c r="AI809" s="166"/>
      <c r="AJ809" s="166"/>
      <c r="AK809" s="166"/>
      <c r="AL809" s="166"/>
      <c r="AM809" s="166"/>
    </row>
    <row r="810" spans="1:39" s="167" customFormat="1" ht="12.75" customHeight="1">
      <c r="A810" s="166"/>
      <c r="B810" s="166"/>
      <c r="C810" s="166"/>
      <c r="D810" s="166"/>
      <c r="E810" s="166"/>
      <c r="F810" s="166"/>
      <c r="G810" s="166"/>
      <c r="H810" s="166"/>
      <c r="I810" s="166"/>
      <c r="J810" s="166"/>
      <c r="K810" s="166"/>
      <c r="L810" s="166"/>
      <c r="M810" s="166"/>
      <c r="N810" s="166"/>
      <c r="O810" s="166"/>
      <c r="P810" s="166"/>
      <c r="Q810" s="166"/>
      <c r="R810" s="166"/>
      <c r="S810" s="166"/>
      <c r="T810" s="166"/>
      <c r="U810" s="166"/>
      <c r="V810" s="166"/>
      <c r="W810" s="166"/>
      <c r="X810" s="166"/>
      <c r="Y810" s="166"/>
      <c r="Z810" s="166"/>
      <c r="AA810" s="166"/>
      <c r="AB810" s="166"/>
      <c r="AC810" s="166"/>
      <c r="AD810" s="166"/>
      <c r="AE810" s="166"/>
      <c r="AF810" s="166"/>
      <c r="AG810" s="166"/>
      <c r="AH810" s="166"/>
      <c r="AI810" s="166"/>
      <c r="AJ810" s="166"/>
      <c r="AK810" s="166"/>
      <c r="AL810" s="166"/>
      <c r="AM810" s="166"/>
    </row>
    <row r="811" spans="1:39" s="167" customFormat="1" ht="12.75" customHeight="1">
      <c r="A811" s="166"/>
      <c r="B811" s="166"/>
      <c r="C811" s="166"/>
      <c r="D811" s="166"/>
      <c r="E811" s="166"/>
      <c r="F811" s="166"/>
      <c r="G811" s="166"/>
      <c r="H811" s="166"/>
      <c r="I811" s="166"/>
      <c r="J811" s="166"/>
      <c r="K811" s="166"/>
      <c r="L811" s="166"/>
      <c r="M811" s="166"/>
      <c r="N811" s="166"/>
      <c r="O811" s="166"/>
      <c r="P811" s="166"/>
      <c r="Q811" s="166"/>
      <c r="R811" s="166"/>
      <c r="S811" s="166"/>
      <c r="T811" s="166"/>
      <c r="U811" s="166"/>
      <c r="V811" s="166"/>
      <c r="W811" s="166"/>
      <c r="X811" s="166"/>
      <c r="Y811" s="166"/>
      <c r="Z811" s="166"/>
      <c r="AA811" s="166"/>
      <c r="AB811" s="166"/>
      <c r="AC811" s="166"/>
      <c r="AD811" s="166"/>
      <c r="AE811" s="166"/>
      <c r="AF811" s="166"/>
      <c r="AG811" s="166"/>
      <c r="AH811" s="166"/>
      <c r="AI811" s="166"/>
      <c r="AJ811" s="166"/>
      <c r="AK811" s="166"/>
      <c r="AL811" s="166"/>
      <c r="AM811" s="166"/>
    </row>
    <row r="812" spans="1:39" s="167" customFormat="1" ht="12.75" customHeight="1">
      <c r="A812" s="166"/>
      <c r="B812" s="166"/>
      <c r="C812" s="166"/>
      <c r="D812" s="166"/>
      <c r="E812" s="166"/>
      <c r="F812" s="166"/>
      <c r="G812" s="166"/>
      <c r="H812" s="166"/>
      <c r="I812" s="166"/>
      <c r="J812" s="166"/>
      <c r="K812" s="166"/>
      <c r="L812" s="166"/>
      <c r="M812" s="166"/>
      <c r="N812" s="166"/>
      <c r="O812" s="166"/>
      <c r="P812" s="166"/>
      <c r="Q812" s="166"/>
      <c r="R812" s="166"/>
      <c r="S812" s="166"/>
      <c r="T812" s="166"/>
      <c r="U812" s="166"/>
      <c r="V812" s="166"/>
      <c r="W812" s="166"/>
      <c r="X812" s="166"/>
      <c r="Y812" s="166"/>
      <c r="Z812" s="166"/>
      <c r="AA812" s="166"/>
      <c r="AB812" s="166"/>
      <c r="AC812" s="166"/>
      <c r="AD812" s="166"/>
      <c r="AE812" s="166"/>
      <c r="AF812" s="166"/>
      <c r="AG812" s="166"/>
      <c r="AH812" s="166"/>
      <c r="AI812" s="166"/>
      <c r="AJ812" s="166"/>
      <c r="AK812" s="166"/>
      <c r="AL812" s="166"/>
      <c r="AM812" s="166"/>
    </row>
    <row r="813" spans="1:39" s="167" customFormat="1" ht="12.75" customHeight="1">
      <c r="A813" s="166"/>
      <c r="B813" s="166"/>
      <c r="C813" s="166"/>
      <c r="D813" s="166"/>
      <c r="E813" s="166"/>
      <c r="F813" s="166"/>
      <c r="G813" s="166"/>
      <c r="H813" s="166"/>
      <c r="I813" s="166"/>
      <c r="J813" s="166"/>
      <c r="K813" s="166"/>
      <c r="L813" s="166"/>
      <c r="M813" s="166"/>
      <c r="N813" s="166"/>
      <c r="O813" s="166"/>
      <c r="P813" s="166"/>
      <c r="Q813" s="166"/>
      <c r="R813" s="166"/>
      <c r="S813" s="166"/>
      <c r="T813" s="166"/>
      <c r="U813" s="166"/>
      <c r="V813" s="166"/>
      <c r="W813" s="166"/>
      <c r="X813" s="166"/>
      <c r="Y813" s="166"/>
      <c r="Z813" s="166"/>
      <c r="AA813" s="166"/>
      <c r="AB813" s="166"/>
      <c r="AC813" s="166"/>
      <c r="AD813" s="166"/>
      <c r="AE813" s="166"/>
      <c r="AF813" s="166"/>
      <c r="AG813" s="166"/>
      <c r="AH813" s="166"/>
      <c r="AI813" s="166"/>
      <c r="AJ813" s="166"/>
      <c r="AK813" s="166"/>
      <c r="AL813" s="166"/>
      <c r="AM813" s="166"/>
    </row>
    <row r="814" spans="1:39" s="167" customFormat="1" ht="12.75" customHeight="1">
      <c r="A814" s="166"/>
      <c r="B814" s="166"/>
      <c r="C814" s="166"/>
      <c r="D814" s="166"/>
      <c r="E814" s="166"/>
      <c r="F814" s="166"/>
      <c r="G814" s="166"/>
      <c r="H814" s="166"/>
      <c r="I814" s="166"/>
      <c r="J814" s="166"/>
      <c r="K814" s="166"/>
      <c r="L814" s="166"/>
      <c r="M814" s="166"/>
      <c r="N814" s="166"/>
      <c r="O814" s="166"/>
      <c r="P814" s="166"/>
      <c r="Q814" s="166"/>
      <c r="R814" s="166"/>
      <c r="S814" s="166"/>
      <c r="T814" s="166"/>
      <c r="U814" s="166"/>
      <c r="V814" s="166"/>
      <c r="W814" s="166"/>
      <c r="X814" s="166"/>
      <c r="Y814" s="166"/>
      <c r="Z814" s="166"/>
      <c r="AA814" s="166"/>
      <c r="AB814" s="166"/>
      <c r="AC814" s="166"/>
      <c r="AD814" s="166"/>
      <c r="AE814" s="166"/>
      <c r="AF814" s="166"/>
      <c r="AG814" s="166"/>
      <c r="AH814" s="166"/>
      <c r="AI814" s="166"/>
      <c r="AJ814" s="166"/>
      <c r="AK814" s="166"/>
      <c r="AL814" s="166"/>
      <c r="AM814" s="166"/>
    </row>
    <row r="815" spans="1:39" s="167" customFormat="1" ht="12.75" customHeight="1">
      <c r="A815" s="166"/>
      <c r="B815" s="166"/>
      <c r="C815" s="166"/>
      <c r="D815" s="166"/>
      <c r="E815" s="166"/>
      <c r="F815" s="166"/>
      <c r="G815" s="166"/>
      <c r="H815" s="166"/>
      <c r="I815" s="166"/>
      <c r="J815" s="166"/>
      <c r="K815" s="166"/>
      <c r="L815" s="166"/>
      <c r="M815" s="166"/>
      <c r="N815" s="166"/>
      <c r="O815" s="166"/>
      <c r="P815" s="166"/>
      <c r="Q815" s="166"/>
      <c r="R815" s="166"/>
      <c r="S815" s="166"/>
      <c r="T815" s="166"/>
      <c r="U815" s="166"/>
      <c r="V815" s="166"/>
      <c r="W815" s="166"/>
      <c r="X815" s="166"/>
      <c r="Y815" s="166"/>
      <c r="Z815" s="166"/>
      <c r="AA815" s="166"/>
      <c r="AB815" s="166"/>
      <c r="AC815" s="166"/>
      <c r="AD815" s="166"/>
      <c r="AE815" s="166"/>
      <c r="AF815" s="166"/>
      <c r="AG815" s="166"/>
      <c r="AH815" s="166"/>
      <c r="AI815" s="166"/>
      <c r="AJ815" s="166"/>
      <c r="AK815" s="166"/>
      <c r="AL815" s="166"/>
      <c r="AM815" s="166"/>
    </row>
    <row r="816" spans="1:39" s="167" customFormat="1" ht="12.75" customHeight="1">
      <c r="A816" s="166"/>
      <c r="B816" s="166"/>
      <c r="C816" s="166"/>
      <c r="D816" s="166"/>
      <c r="E816" s="166"/>
      <c r="F816" s="166"/>
      <c r="G816" s="166"/>
      <c r="H816" s="166"/>
      <c r="I816" s="166"/>
      <c r="J816" s="166"/>
      <c r="K816" s="166"/>
      <c r="L816" s="166"/>
      <c r="M816" s="166"/>
      <c r="N816" s="166"/>
      <c r="O816" s="166"/>
      <c r="P816" s="166"/>
      <c r="Q816" s="166"/>
      <c r="R816" s="166"/>
      <c r="S816" s="166"/>
      <c r="T816" s="166"/>
      <c r="U816" s="166"/>
      <c r="V816" s="166"/>
      <c r="W816" s="166"/>
      <c r="X816" s="166"/>
      <c r="Y816" s="166"/>
      <c r="Z816" s="166"/>
      <c r="AA816" s="166"/>
      <c r="AB816" s="166"/>
      <c r="AC816" s="166"/>
      <c r="AD816" s="166"/>
      <c r="AE816" s="166"/>
      <c r="AF816" s="166"/>
      <c r="AG816" s="166"/>
      <c r="AH816" s="166"/>
      <c r="AI816" s="166"/>
      <c r="AJ816" s="166"/>
      <c r="AK816" s="166"/>
      <c r="AL816" s="166"/>
      <c r="AM816" s="166"/>
    </row>
    <row r="817" spans="1:39" s="167" customFormat="1" ht="12.75" customHeight="1">
      <c r="A817" s="166"/>
      <c r="B817" s="166"/>
      <c r="C817" s="166"/>
      <c r="D817" s="166"/>
      <c r="E817" s="166"/>
      <c r="F817" s="166"/>
      <c r="G817" s="166"/>
      <c r="H817" s="166"/>
      <c r="I817" s="166"/>
      <c r="J817" s="166"/>
      <c r="K817" s="166"/>
      <c r="L817" s="166"/>
      <c r="M817" s="166"/>
      <c r="N817" s="166"/>
      <c r="O817" s="166"/>
      <c r="P817" s="166"/>
      <c r="Q817" s="166"/>
      <c r="R817" s="166"/>
      <c r="S817" s="166"/>
      <c r="T817" s="166"/>
      <c r="U817" s="166"/>
      <c r="V817" s="166"/>
      <c r="W817" s="166"/>
      <c r="X817" s="166"/>
      <c r="Y817" s="166"/>
      <c r="Z817" s="166"/>
      <c r="AA817" s="166"/>
      <c r="AB817" s="166"/>
      <c r="AC817" s="166"/>
      <c r="AD817" s="166"/>
      <c r="AE817" s="166"/>
      <c r="AF817" s="166"/>
      <c r="AG817" s="166"/>
      <c r="AH817" s="166"/>
      <c r="AI817" s="166"/>
      <c r="AJ817" s="166"/>
      <c r="AK817" s="166"/>
      <c r="AL817" s="166"/>
      <c r="AM817" s="166"/>
    </row>
    <row r="818" spans="1:39" s="167" customFormat="1" ht="12.75" customHeight="1">
      <c r="A818" s="166"/>
      <c r="B818" s="166"/>
      <c r="C818" s="166"/>
      <c r="D818" s="166"/>
      <c r="E818" s="166"/>
      <c r="F818" s="166"/>
      <c r="G818" s="166"/>
      <c r="H818" s="166"/>
      <c r="I818" s="166"/>
      <c r="J818" s="166"/>
      <c r="K818" s="166"/>
      <c r="L818" s="166"/>
      <c r="M818" s="166"/>
      <c r="N818" s="166"/>
      <c r="O818" s="166"/>
      <c r="P818" s="166"/>
      <c r="Q818" s="166"/>
      <c r="R818" s="166"/>
      <c r="S818" s="166"/>
      <c r="T818" s="166"/>
      <c r="U818" s="166"/>
      <c r="V818" s="166"/>
      <c r="W818" s="166"/>
      <c r="X818" s="166"/>
      <c r="Y818" s="166"/>
      <c r="Z818" s="166"/>
      <c r="AA818" s="166"/>
      <c r="AB818" s="166"/>
      <c r="AC818" s="166"/>
      <c r="AD818" s="166"/>
      <c r="AE818" s="166"/>
      <c r="AF818" s="166"/>
      <c r="AG818" s="166"/>
      <c r="AH818" s="166"/>
      <c r="AI818" s="166"/>
      <c r="AJ818" s="166"/>
      <c r="AK818" s="166"/>
      <c r="AL818" s="166"/>
      <c r="AM818" s="166"/>
    </row>
    <row r="819" spans="1:39" s="167" customFormat="1" ht="12.75" customHeight="1">
      <c r="A819" s="166"/>
      <c r="B819" s="166"/>
      <c r="C819" s="166"/>
      <c r="D819" s="166"/>
      <c r="E819" s="166"/>
      <c r="F819" s="166"/>
      <c r="G819" s="166"/>
      <c r="H819" s="166"/>
      <c r="I819" s="166"/>
      <c r="J819" s="166"/>
      <c r="K819" s="166"/>
      <c r="L819" s="166"/>
      <c r="M819" s="166"/>
      <c r="N819" s="166"/>
      <c r="O819" s="166"/>
      <c r="P819" s="166"/>
      <c r="Q819" s="166"/>
      <c r="R819" s="166"/>
      <c r="S819" s="166"/>
      <c r="T819" s="166"/>
      <c r="U819" s="166"/>
      <c r="V819" s="166"/>
      <c r="W819" s="166"/>
      <c r="X819" s="166"/>
      <c r="Y819" s="166"/>
      <c r="Z819" s="166"/>
      <c r="AA819" s="166"/>
      <c r="AB819" s="166"/>
      <c r="AC819" s="166"/>
      <c r="AD819" s="166"/>
      <c r="AE819" s="166"/>
      <c r="AF819" s="166"/>
      <c r="AG819" s="166"/>
      <c r="AH819" s="166"/>
      <c r="AI819" s="166"/>
      <c r="AJ819" s="166"/>
      <c r="AK819" s="166"/>
      <c r="AL819" s="166"/>
      <c r="AM819" s="166"/>
    </row>
    <row r="820" spans="1:39" s="167" customFormat="1" ht="12.75" customHeight="1">
      <c r="A820" s="166"/>
      <c r="B820" s="166"/>
      <c r="C820" s="166"/>
      <c r="D820" s="166"/>
      <c r="E820" s="166"/>
      <c r="F820" s="166"/>
      <c r="G820" s="166"/>
      <c r="H820" s="166"/>
      <c r="I820" s="166"/>
      <c r="J820" s="166"/>
      <c r="K820" s="166"/>
      <c r="L820" s="166"/>
      <c r="M820" s="166"/>
      <c r="N820" s="166"/>
      <c r="O820" s="166"/>
      <c r="P820" s="166"/>
      <c r="Q820" s="166"/>
      <c r="R820" s="166"/>
      <c r="S820" s="166"/>
      <c r="T820" s="166"/>
      <c r="U820" s="166"/>
      <c r="V820" s="166"/>
      <c r="W820" s="166"/>
      <c r="X820" s="166"/>
      <c r="Y820" s="166"/>
      <c r="Z820" s="166"/>
      <c r="AA820" s="166"/>
      <c r="AB820" s="166"/>
      <c r="AC820" s="166"/>
      <c r="AD820" s="166"/>
      <c r="AE820" s="166"/>
      <c r="AF820" s="166"/>
      <c r="AG820" s="166"/>
      <c r="AH820" s="166"/>
      <c r="AI820" s="166"/>
      <c r="AJ820" s="166"/>
      <c r="AK820" s="166"/>
      <c r="AL820" s="166"/>
      <c r="AM820" s="166"/>
    </row>
    <row r="821" spans="1:39" s="167" customFormat="1" ht="12.75" customHeight="1">
      <c r="A821" s="166"/>
      <c r="B821" s="166"/>
      <c r="C821" s="166"/>
      <c r="D821" s="166"/>
      <c r="E821" s="166"/>
      <c r="F821" s="166"/>
      <c r="G821" s="166"/>
      <c r="H821" s="166"/>
      <c r="I821" s="166"/>
      <c r="J821" s="166"/>
      <c r="K821" s="166"/>
      <c r="L821" s="166"/>
      <c r="M821" s="166"/>
      <c r="N821" s="166"/>
      <c r="O821" s="166"/>
      <c r="P821" s="166"/>
      <c r="Q821" s="166"/>
      <c r="R821" s="166"/>
      <c r="S821" s="166"/>
      <c r="T821" s="166"/>
      <c r="U821" s="166"/>
      <c r="V821" s="166"/>
      <c r="W821" s="166"/>
      <c r="X821" s="166"/>
      <c r="Y821" s="166"/>
      <c r="Z821" s="166"/>
      <c r="AA821" s="166"/>
      <c r="AB821" s="166"/>
      <c r="AC821" s="166"/>
      <c r="AD821" s="166"/>
      <c r="AE821" s="166"/>
      <c r="AF821" s="166"/>
      <c r="AG821" s="166"/>
      <c r="AH821" s="166"/>
      <c r="AI821" s="166"/>
      <c r="AJ821" s="166"/>
      <c r="AK821" s="166"/>
      <c r="AL821" s="166"/>
      <c r="AM821" s="166"/>
    </row>
    <row r="822" spans="1:39" s="167" customFormat="1" ht="12.75" customHeight="1">
      <c r="A822" s="166"/>
      <c r="B822" s="166"/>
      <c r="C822" s="166"/>
      <c r="D822" s="166"/>
      <c r="E822" s="166"/>
      <c r="F822" s="166"/>
      <c r="G822" s="166"/>
      <c r="H822" s="166"/>
      <c r="I822" s="166"/>
      <c r="J822" s="166"/>
      <c r="K822" s="166"/>
      <c r="L822" s="166"/>
      <c r="M822" s="166"/>
      <c r="N822" s="166"/>
      <c r="O822" s="166"/>
      <c r="P822" s="166"/>
      <c r="Q822" s="166"/>
      <c r="R822" s="166"/>
      <c r="S822" s="166"/>
      <c r="T822" s="166"/>
      <c r="U822" s="166"/>
      <c r="V822" s="166"/>
      <c r="W822" s="166"/>
      <c r="X822" s="166"/>
      <c r="Y822" s="166"/>
      <c r="Z822" s="166"/>
      <c r="AA822" s="166"/>
      <c r="AB822" s="166"/>
      <c r="AC822" s="166"/>
      <c r="AD822" s="166"/>
      <c r="AE822" s="166"/>
      <c r="AF822" s="166"/>
      <c r="AG822" s="166"/>
      <c r="AH822" s="166"/>
      <c r="AI822" s="166"/>
      <c r="AJ822" s="166"/>
      <c r="AK822" s="166"/>
      <c r="AL822" s="166"/>
      <c r="AM822" s="166"/>
    </row>
    <row r="823" spans="1:39" s="167" customFormat="1" ht="12.75" customHeight="1">
      <c r="A823" s="166"/>
      <c r="B823" s="166"/>
      <c r="C823" s="166"/>
      <c r="D823" s="166"/>
      <c r="E823" s="166"/>
      <c r="F823" s="166"/>
      <c r="G823" s="166"/>
      <c r="H823" s="166"/>
      <c r="I823" s="166"/>
      <c r="J823" s="166"/>
      <c r="K823" s="166"/>
      <c r="L823" s="166"/>
      <c r="M823" s="166"/>
      <c r="N823" s="166"/>
      <c r="O823" s="166"/>
      <c r="P823" s="166"/>
      <c r="Q823" s="166"/>
      <c r="R823" s="166"/>
      <c r="S823" s="166"/>
      <c r="T823" s="166"/>
      <c r="U823" s="166"/>
      <c r="V823" s="166"/>
      <c r="W823" s="166"/>
      <c r="X823" s="166"/>
      <c r="Y823" s="166"/>
      <c r="Z823" s="166"/>
      <c r="AA823" s="166"/>
      <c r="AB823" s="166"/>
      <c r="AC823" s="166"/>
      <c r="AD823" s="166"/>
      <c r="AE823" s="166"/>
      <c r="AF823" s="166"/>
      <c r="AG823" s="166"/>
      <c r="AH823" s="166"/>
      <c r="AI823" s="166"/>
      <c r="AJ823" s="166"/>
      <c r="AK823" s="166"/>
      <c r="AL823" s="166"/>
      <c r="AM823" s="166"/>
    </row>
    <row r="824" spans="1:39" s="167" customFormat="1" ht="12.75" customHeight="1">
      <c r="A824" s="166"/>
      <c r="B824" s="166"/>
      <c r="C824" s="166"/>
      <c r="D824" s="166"/>
      <c r="E824" s="166"/>
      <c r="F824" s="166"/>
      <c r="G824" s="166"/>
      <c r="H824" s="166"/>
      <c r="I824" s="166"/>
      <c r="J824" s="166"/>
      <c r="K824" s="166"/>
      <c r="L824" s="166"/>
      <c r="M824" s="166"/>
      <c r="N824" s="166"/>
      <c r="O824" s="166"/>
      <c r="P824" s="166"/>
      <c r="Q824" s="166"/>
      <c r="R824" s="166"/>
      <c r="S824" s="166"/>
      <c r="T824" s="166"/>
      <c r="U824" s="166"/>
      <c r="V824" s="166"/>
      <c r="W824" s="166"/>
      <c r="X824" s="166"/>
      <c r="Y824" s="166"/>
      <c r="Z824" s="166"/>
      <c r="AA824" s="166"/>
      <c r="AB824" s="166"/>
      <c r="AC824" s="166"/>
      <c r="AD824" s="166"/>
      <c r="AE824" s="166"/>
      <c r="AF824" s="166"/>
      <c r="AG824" s="166"/>
      <c r="AH824" s="166"/>
      <c r="AI824" s="166"/>
      <c r="AJ824" s="166"/>
      <c r="AK824" s="166"/>
      <c r="AL824" s="166"/>
      <c r="AM824" s="166"/>
    </row>
    <row r="825" spans="1:39" s="167" customFormat="1" ht="12.75" customHeight="1">
      <c r="A825" s="166"/>
      <c r="B825" s="166"/>
      <c r="C825" s="166"/>
      <c r="D825" s="166"/>
      <c r="E825" s="166"/>
      <c r="F825" s="166"/>
      <c r="G825" s="166"/>
      <c r="H825" s="166"/>
      <c r="I825" s="166"/>
      <c r="J825" s="166"/>
      <c r="K825" s="166"/>
      <c r="L825" s="166"/>
      <c r="M825" s="166"/>
      <c r="N825" s="166"/>
      <c r="O825" s="166"/>
      <c r="P825" s="166"/>
      <c r="Q825" s="166"/>
      <c r="R825" s="166"/>
      <c r="S825" s="166"/>
      <c r="T825" s="166"/>
      <c r="U825" s="166"/>
      <c r="V825" s="166"/>
      <c r="W825" s="166"/>
      <c r="X825" s="166"/>
      <c r="Y825" s="166"/>
      <c r="Z825" s="166"/>
      <c r="AA825" s="166"/>
      <c r="AB825" s="166"/>
      <c r="AC825" s="166"/>
      <c r="AD825" s="166"/>
      <c r="AE825" s="166"/>
      <c r="AF825" s="166"/>
      <c r="AG825" s="166"/>
      <c r="AH825" s="166"/>
      <c r="AI825" s="166"/>
      <c r="AJ825" s="166"/>
      <c r="AK825" s="166"/>
      <c r="AL825" s="166"/>
      <c r="AM825" s="166"/>
    </row>
    <row r="826" spans="1:39" s="167" customFormat="1" ht="12.75" customHeight="1">
      <c r="A826" s="166"/>
      <c r="B826" s="166"/>
      <c r="C826" s="166"/>
      <c r="D826" s="166"/>
      <c r="E826" s="166"/>
      <c r="F826" s="166"/>
      <c r="G826" s="166"/>
      <c r="H826" s="166"/>
      <c r="I826" s="166"/>
      <c r="J826" s="166"/>
      <c r="K826" s="166"/>
      <c r="L826" s="166"/>
      <c r="M826" s="166"/>
      <c r="N826" s="166"/>
      <c r="O826" s="166"/>
      <c r="P826" s="166"/>
      <c r="Q826" s="166"/>
      <c r="R826" s="166"/>
      <c r="S826" s="166"/>
      <c r="T826" s="166"/>
      <c r="U826" s="166"/>
      <c r="V826" s="166"/>
      <c r="W826" s="166"/>
      <c r="X826" s="166"/>
      <c r="Y826" s="166"/>
      <c r="Z826" s="166"/>
      <c r="AA826" s="166"/>
      <c r="AB826" s="166"/>
      <c r="AC826" s="166"/>
      <c r="AD826" s="166"/>
      <c r="AE826" s="166"/>
      <c r="AF826" s="166"/>
      <c r="AG826" s="166"/>
      <c r="AH826" s="166"/>
      <c r="AI826" s="166"/>
      <c r="AJ826" s="166"/>
      <c r="AK826" s="166"/>
      <c r="AL826" s="166"/>
      <c r="AM826" s="166"/>
    </row>
    <row r="827" spans="1:39" s="167" customFormat="1" ht="12.75" customHeight="1">
      <c r="A827" s="166"/>
      <c r="B827" s="166"/>
      <c r="C827" s="166"/>
      <c r="D827" s="166"/>
      <c r="E827" s="166"/>
      <c r="F827" s="166"/>
      <c r="G827" s="166"/>
      <c r="H827" s="166"/>
      <c r="I827" s="166"/>
      <c r="J827" s="166"/>
      <c r="K827" s="166"/>
      <c r="L827" s="166"/>
      <c r="M827" s="166"/>
      <c r="N827" s="166"/>
      <c r="O827" s="166"/>
      <c r="P827" s="166"/>
      <c r="Q827" s="166"/>
      <c r="R827" s="166"/>
      <c r="S827" s="166"/>
      <c r="T827" s="166"/>
      <c r="U827" s="166"/>
      <c r="V827" s="166"/>
      <c r="W827" s="166"/>
      <c r="X827" s="166"/>
      <c r="Y827" s="166"/>
      <c r="Z827" s="166"/>
      <c r="AA827" s="166"/>
      <c r="AB827" s="166"/>
      <c r="AC827" s="166"/>
      <c r="AD827" s="166"/>
      <c r="AE827" s="166"/>
      <c r="AF827" s="166"/>
      <c r="AG827" s="166"/>
      <c r="AH827" s="166"/>
      <c r="AI827" s="166"/>
      <c r="AJ827" s="166"/>
      <c r="AK827" s="166"/>
      <c r="AL827" s="166"/>
      <c r="AM827" s="166"/>
    </row>
    <row r="828" spans="1:39" s="167" customFormat="1" ht="12.75" customHeight="1">
      <c r="A828" s="166"/>
      <c r="B828" s="166"/>
      <c r="C828" s="166"/>
      <c r="D828" s="166"/>
      <c r="E828" s="166"/>
      <c r="F828" s="166"/>
      <c r="G828" s="166"/>
      <c r="H828" s="166"/>
      <c r="I828" s="166"/>
      <c r="J828" s="166"/>
      <c r="K828" s="166"/>
      <c r="L828" s="166"/>
      <c r="M828" s="166"/>
      <c r="N828" s="166"/>
      <c r="O828" s="166"/>
      <c r="P828" s="166"/>
      <c r="Q828" s="166"/>
      <c r="R828" s="166"/>
      <c r="S828" s="166"/>
      <c r="T828" s="166"/>
      <c r="U828" s="166"/>
      <c r="V828" s="166"/>
      <c r="W828" s="166"/>
      <c r="X828" s="166"/>
      <c r="Y828" s="166"/>
      <c r="Z828" s="166"/>
      <c r="AA828" s="166"/>
      <c r="AB828" s="166"/>
      <c r="AC828" s="166"/>
      <c r="AD828" s="166"/>
      <c r="AE828" s="166"/>
      <c r="AF828" s="166"/>
      <c r="AG828" s="166"/>
      <c r="AH828" s="166"/>
      <c r="AI828" s="166"/>
      <c r="AJ828" s="166"/>
      <c r="AK828" s="166"/>
      <c r="AL828" s="166"/>
      <c r="AM828" s="166"/>
    </row>
    <row r="829" spans="1:39" s="167" customFormat="1" ht="12.75" customHeight="1">
      <c r="A829" s="166"/>
      <c r="B829" s="166"/>
      <c r="C829" s="166"/>
      <c r="D829" s="166"/>
      <c r="E829" s="166"/>
      <c r="F829" s="166"/>
      <c r="G829" s="166"/>
      <c r="H829" s="166"/>
      <c r="I829" s="166"/>
      <c r="J829" s="166"/>
      <c r="K829" s="166"/>
      <c r="L829" s="166"/>
      <c r="M829" s="166"/>
      <c r="N829" s="166"/>
      <c r="O829" s="166"/>
      <c r="P829" s="166"/>
      <c r="Q829" s="166"/>
      <c r="R829" s="166"/>
      <c r="S829" s="166"/>
      <c r="T829" s="166"/>
      <c r="U829" s="166"/>
      <c r="V829" s="166"/>
      <c r="W829" s="166"/>
      <c r="X829" s="166"/>
      <c r="Y829" s="166"/>
      <c r="Z829" s="166"/>
      <c r="AA829" s="166"/>
      <c r="AB829" s="166"/>
      <c r="AC829" s="166"/>
      <c r="AD829" s="166"/>
      <c r="AE829" s="166"/>
      <c r="AF829" s="166"/>
      <c r="AG829" s="166"/>
      <c r="AH829" s="166"/>
      <c r="AI829" s="166"/>
      <c r="AJ829" s="166"/>
      <c r="AK829" s="166"/>
      <c r="AL829" s="166"/>
      <c r="AM829" s="166"/>
    </row>
    <row r="830" spans="1:39" s="167" customFormat="1" ht="12.75" customHeight="1">
      <c r="A830" s="166"/>
      <c r="B830" s="166"/>
      <c r="C830" s="166"/>
      <c r="D830" s="166"/>
      <c r="E830" s="166"/>
      <c r="F830" s="166"/>
      <c r="G830" s="166"/>
      <c r="H830" s="166"/>
      <c r="I830" s="166"/>
      <c r="J830" s="166"/>
      <c r="K830" s="166"/>
      <c r="L830" s="166"/>
      <c r="M830" s="166"/>
      <c r="N830" s="166"/>
      <c r="O830" s="166"/>
      <c r="P830" s="166"/>
      <c r="Q830" s="166"/>
      <c r="R830" s="166"/>
      <c r="S830" s="166"/>
      <c r="T830" s="166"/>
      <c r="U830" s="166"/>
      <c r="V830" s="166"/>
      <c r="W830" s="166"/>
      <c r="X830" s="166"/>
      <c r="Y830" s="166"/>
      <c r="Z830" s="166"/>
      <c r="AA830" s="166"/>
      <c r="AB830" s="166"/>
      <c r="AC830" s="166"/>
      <c r="AD830" s="166"/>
      <c r="AE830" s="166"/>
      <c r="AF830" s="166"/>
      <c r="AG830" s="166"/>
      <c r="AH830" s="166"/>
      <c r="AI830" s="166"/>
      <c r="AJ830" s="166"/>
      <c r="AK830" s="166"/>
      <c r="AL830" s="166"/>
      <c r="AM830" s="166"/>
    </row>
    <row r="831" spans="1:39" s="167" customFormat="1" ht="12.75" customHeight="1">
      <c r="A831" s="166"/>
      <c r="B831" s="166"/>
      <c r="C831" s="166"/>
      <c r="D831" s="166"/>
      <c r="E831" s="166"/>
      <c r="F831" s="166"/>
      <c r="G831" s="166"/>
      <c r="H831" s="166"/>
      <c r="I831" s="166"/>
      <c r="J831" s="166"/>
      <c r="K831" s="166"/>
      <c r="L831" s="166"/>
      <c r="M831" s="166"/>
      <c r="N831" s="166"/>
      <c r="O831" s="166"/>
      <c r="P831" s="166"/>
      <c r="Q831" s="166"/>
      <c r="R831" s="166"/>
      <c r="S831" s="166"/>
      <c r="T831" s="166"/>
      <c r="U831" s="166"/>
      <c r="V831" s="166"/>
      <c r="W831" s="166"/>
      <c r="X831" s="166"/>
      <c r="Y831" s="166"/>
      <c r="Z831" s="166"/>
      <c r="AA831" s="166"/>
      <c r="AB831" s="166"/>
      <c r="AC831" s="166"/>
      <c r="AD831" s="166"/>
      <c r="AE831" s="166"/>
      <c r="AF831" s="166"/>
      <c r="AG831" s="166"/>
      <c r="AH831" s="166"/>
      <c r="AI831" s="166"/>
      <c r="AJ831" s="166"/>
      <c r="AK831" s="166"/>
      <c r="AL831" s="166"/>
      <c r="AM831" s="166"/>
    </row>
    <row r="832" spans="1:39" s="167" customFormat="1" ht="12.75" customHeight="1">
      <c r="A832" s="166"/>
      <c r="B832" s="166"/>
      <c r="C832" s="166"/>
      <c r="D832" s="166"/>
      <c r="E832" s="166"/>
      <c r="F832" s="166"/>
      <c r="G832" s="166"/>
      <c r="H832" s="166"/>
      <c r="I832" s="166"/>
      <c r="J832" s="166"/>
      <c r="K832" s="166"/>
      <c r="L832" s="166"/>
      <c r="M832" s="166"/>
      <c r="N832" s="166"/>
      <c r="O832" s="166"/>
      <c r="P832" s="166"/>
      <c r="Q832" s="166"/>
      <c r="R832" s="166"/>
      <c r="S832" s="166"/>
      <c r="T832" s="166"/>
      <c r="U832" s="166"/>
      <c r="V832" s="166"/>
      <c r="W832" s="166"/>
      <c r="X832" s="166"/>
      <c r="Y832" s="166"/>
      <c r="Z832" s="166"/>
      <c r="AA832" s="166"/>
      <c r="AB832" s="166"/>
      <c r="AC832" s="166"/>
      <c r="AD832" s="166"/>
      <c r="AE832" s="166"/>
      <c r="AF832" s="166"/>
      <c r="AG832" s="166"/>
      <c r="AH832" s="166"/>
      <c r="AI832" s="166"/>
      <c r="AJ832" s="166"/>
      <c r="AK832" s="166"/>
      <c r="AL832" s="166"/>
      <c r="AM832" s="166"/>
    </row>
    <row r="833" spans="1:39" s="167" customFormat="1" ht="12.75" customHeight="1">
      <c r="A833" s="166"/>
      <c r="B833" s="166"/>
      <c r="C833" s="166"/>
      <c r="D833" s="166"/>
      <c r="E833" s="166"/>
      <c r="F833" s="166"/>
      <c r="G833" s="166"/>
      <c r="H833" s="166"/>
      <c r="I833" s="166"/>
      <c r="J833" s="166"/>
      <c r="K833" s="166"/>
      <c r="L833" s="166"/>
      <c r="M833" s="166"/>
      <c r="N833" s="166"/>
      <c r="O833" s="166"/>
      <c r="P833" s="166"/>
      <c r="Q833" s="166"/>
      <c r="R833" s="166"/>
      <c r="S833" s="166"/>
      <c r="T833" s="166"/>
      <c r="U833" s="166"/>
      <c r="V833" s="166"/>
      <c r="W833" s="166"/>
      <c r="X833" s="166"/>
      <c r="Y833" s="166"/>
      <c r="Z833" s="166"/>
      <c r="AA833" s="166"/>
      <c r="AB833" s="166"/>
      <c r="AC833" s="166"/>
      <c r="AD833" s="166"/>
      <c r="AE833" s="166"/>
      <c r="AF833" s="166"/>
      <c r="AG833" s="166"/>
      <c r="AH833" s="166"/>
      <c r="AI833" s="166"/>
      <c r="AJ833" s="166"/>
      <c r="AK833" s="166"/>
      <c r="AL833" s="166"/>
      <c r="AM833" s="166"/>
    </row>
    <row r="834" spans="1:39" s="167" customFormat="1" ht="12.75" customHeight="1">
      <c r="A834" s="166"/>
      <c r="B834" s="166"/>
      <c r="C834" s="166"/>
      <c r="D834" s="166"/>
      <c r="E834" s="166"/>
      <c r="F834" s="166"/>
      <c r="G834" s="166"/>
      <c r="H834" s="166"/>
      <c r="I834" s="166"/>
      <c r="J834" s="166"/>
      <c r="K834" s="166"/>
      <c r="L834" s="166"/>
      <c r="M834" s="166"/>
      <c r="N834" s="166"/>
      <c r="O834" s="166"/>
      <c r="P834" s="166"/>
      <c r="Q834" s="166"/>
      <c r="R834" s="166"/>
      <c r="S834" s="166"/>
      <c r="T834" s="166"/>
      <c r="U834" s="166"/>
      <c r="V834" s="166"/>
      <c r="W834" s="166"/>
      <c r="X834" s="166"/>
      <c r="Y834" s="166"/>
      <c r="Z834" s="166"/>
      <c r="AA834" s="166"/>
      <c r="AB834" s="166"/>
      <c r="AC834" s="166"/>
      <c r="AD834" s="166"/>
      <c r="AE834" s="166"/>
      <c r="AF834" s="166"/>
      <c r="AG834" s="166"/>
      <c r="AH834" s="166"/>
      <c r="AI834" s="166"/>
      <c r="AJ834" s="166"/>
      <c r="AK834" s="166"/>
      <c r="AL834" s="166"/>
      <c r="AM834" s="166"/>
    </row>
    <row r="835" spans="1:39" s="167" customFormat="1" ht="12.75" customHeight="1">
      <c r="A835" s="166"/>
      <c r="B835" s="166"/>
      <c r="C835" s="166"/>
      <c r="D835" s="166"/>
      <c r="E835" s="166"/>
      <c r="F835" s="166"/>
      <c r="G835" s="166"/>
      <c r="H835" s="166"/>
      <c r="I835" s="166"/>
      <c r="J835" s="166"/>
      <c r="K835" s="166"/>
      <c r="L835" s="166"/>
      <c r="M835" s="166"/>
      <c r="N835" s="166"/>
      <c r="O835" s="166"/>
      <c r="P835" s="166"/>
      <c r="Q835" s="166"/>
      <c r="R835" s="166"/>
      <c r="S835" s="166"/>
      <c r="T835" s="166"/>
      <c r="U835" s="166"/>
      <c r="V835" s="166"/>
      <c r="W835" s="166"/>
      <c r="X835" s="166"/>
      <c r="Y835" s="166"/>
      <c r="Z835" s="166"/>
      <c r="AA835" s="166"/>
      <c r="AB835" s="166"/>
      <c r="AC835" s="166"/>
      <c r="AD835" s="166"/>
      <c r="AE835" s="166"/>
      <c r="AF835" s="166"/>
      <c r="AG835" s="166"/>
      <c r="AH835" s="166"/>
      <c r="AI835" s="166"/>
      <c r="AJ835" s="166"/>
      <c r="AK835" s="166"/>
      <c r="AL835" s="166"/>
      <c r="AM835" s="166"/>
    </row>
    <row r="836" spans="1:39" s="167" customFormat="1" ht="12.75" customHeight="1">
      <c r="A836" s="166"/>
      <c r="B836" s="166"/>
      <c r="C836" s="166"/>
      <c r="D836" s="166"/>
      <c r="E836" s="166"/>
      <c r="F836" s="166"/>
      <c r="G836" s="166"/>
      <c r="H836" s="166"/>
      <c r="I836" s="166"/>
      <c r="J836" s="166"/>
      <c r="K836" s="166"/>
      <c r="L836" s="166"/>
      <c r="M836" s="166"/>
      <c r="N836" s="166"/>
      <c r="O836" s="166"/>
      <c r="P836" s="166"/>
      <c r="Q836" s="166"/>
      <c r="R836" s="166"/>
      <c r="S836" s="166"/>
      <c r="T836" s="166"/>
      <c r="U836" s="166"/>
      <c r="V836" s="166"/>
      <c r="W836" s="166"/>
      <c r="X836" s="166"/>
      <c r="Y836" s="166"/>
      <c r="Z836" s="166"/>
      <c r="AA836" s="166"/>
      <c r="AB836" s="166"/>
      <c r="AC836" s="166"/>
      <c r="AD836" s="166"/>
      <c r="AE836" s="166"/>
      <c r="AF836" s="166"/>
      <c r="AG836" s="166"/>
      <c r="AH836" s="166"/>
      <c r="AI836" s="166"/>
      <c r="AJ836" s="166"/>
      <c r="AK836" s="166"/>
      <c r="AL836" s="166"/>
      <c r="AM836" s="166"/>
    </row>
    <row r="837" spans="1:39" s="167" customFormat="1" ht="12.75" customHeight="1">
      <c r="A837" s="166"/>
      <c r="B837" s="166"/>
      <c r="C837" s="166"/>
      <c r="D837" s="166"/>
      <c r="E837" s="166"/>
      <c r="F837" s="166"/>
      <c r="G837" s="166"/>
      <c r="H837" s="166"/>
      <c r="I837" s="166"/>
      <c r="J837" s="166"/>
      <c r="K837" s="166"/>
      <c r="L837" s="166"/>
      <c r="M837" s="166"/>
      <c r="N837" s="166"/>
      <c r="O837" s="166"/>
      <c r="P837" s="166"/>
      <c r="Q837" s="166"/>
      <c r="R837" s="166"/>
      <c r="S837" s="166"/>
      <c r="T837" s="166"/>
      <c r="U837" s="166"/>
      <c r="V837" s="166"/>
      <c r="W837" s="166"/>
      <c r="X837" s="166"/>
      <c r="Y837" s="166"/>
      <c r="Z837" s="166"/>
      <c r="AA837" s="166"/>
      <c r="AB837" s="166"/>
      <c r="AC837" s="166"/>
      <c r="AD837" s="166"/>
      <c r="AE837" s="166"/>
      <c r="AF837" s="166"/>
      <c r="AG837" s="166"/>
      <c r="AH837" s="166"/>
      <c r="AI837" s="166"/>
      <c r="AJ837" s="166"/>
      <c r="AK837" s="166"/>
      <c r="AL837" s="166"/>
      <c r="AM837" s="166"/>
    </row>
    <row r="838" spans="1:39" s="167" customFormat="1" ht="12.75" customHeight="1">
      <c r="A838" s="166"/>
      <c r="B838" s="166"/>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c r="Z838" s="166"/>
      <c r="AA838" s="166"/>
      <c r="AB838" s="166"/>
      <c r="AC838" s="166"/>
      <c r="AD838" s="166"/>
      <c r="AE838" s="166"/>
      <c r="AF838" s="166"/>
      <c r="AG838" s="166"/>
      <c r="AH838" s="166"/>
      <c r="AI838" s="166"/>
      <c r="AJ838" s="166"/>
      <c r="AK838" s="166"/>
      <c r="AL838" s="166"/>
      <c r="AM838" s="166"/>
    </row>
    <row r="839" spans="1:39" s="167" customFormat="1" ht="12.75" customHeight="1">
      <c r="A839" s="166"/>
      <c r="B839" s="166"/>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c r="Z839" s="166"/>
      <c r="AA839" s="166"/>
      <c r="AB839" s="166"/>
      <c r="AC839" s="166"/>
      <c r="AD839" s="166"/>
      <c r="AE839" s="166"/>
      <c r="AF839" s="166"/>
      <c r="AG839" s="166"/>
      <c r="AH839" s="166"/>
      <c r="AI839" s="166"/>
      <c r="AJ839" s="166"/>
      <c r="AK839" s="166"/>
      <c r="AL839" s="166"/>
      <c r="AM839" s="166"/>
    </row>
    <row r="840" spans="1:39" s="167" customFormat="1" ht="12.75" customHeight="1">
      <c r="A840" s="166"/>
      <c r="B840" s="166"/>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c r="Z840" s="166"/>
      <c r="AA840" s="166"/>
      <c r="AB840" s="166"/>
      <c r="AC840" s="166"/>
      <c r="AD840" s="166"/>
      <c r="AE840" s="166"/>
      <c r="AF840" s="166"/>
      <c r="AG840" s="166"/>
      <c r="AH840" s="166"/>
      <c r="AI840" s="166"/>
      <c r="AJ840" s="166"/>
      <c r="AK840" s="166"/>
      <c r="AL840" s="166"/>
      <c r="AM840" s="166"/>
    </row>
    <row r="841" spans="1:39" s="167" customFormat="1" ht="12.75" customHeight="1">
      <c r="A841" s="166"/>
      <c r="B841" s="166"/>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c r="Z841" s="166"/>
      <c r="AA841" s="166"/>
      <c r="AB841" s="166"/>
      <c r="AC841" s="166"/>
      <c r="AD841" s="166"/>
      <c r="AE841" s="166"/>
      <c r="AF841" s="166"/>
      <c r="AG841" s="166"/>
      <c r="AH841" s="166"/>
      <c r="AI841" s="166"/>
      <c r="AJ841" s="166"/>
      <c r="AK841" s="166"/>
      <c r="AL841" s="166"/>
      <c r="AM841" s="166"/>
    </row>
    <row r="842" spans="1:39" s="167" customFormat="1" ht="12.75" customHeight="1">
      <c r="A842" s="166"/>
      <c r="B842" s="166"/>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c r="Z842" s="166"/>
      <c r="AA842" s="166"/>
      <c r="AB842" s="166"/>
      <c r="AC842" s="166"/>
      <c r="AD842" s="166"/>
      <c r="AE842" s="166"/>
      <c r="AF842" s="166"/>
      <c r="AG842" s="166"/>
      <c r="AH842" s="166"/>
      <c r="AI842" s="166"/>
      <c r="AJ842" s="166"/>
      <c r="AK842" s="166"/>
      <c r="AL842" s="166"/>
      <c r="AM842" s="166"/>
    </row>
    <row r="843" spans="1:39" s="167" customFormat="1" ht="12.75" customHeight="1">
      <c r="A843" s="166"/>
      <c r="B843" s="166"/>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c r="Z843" s="166"/>
      <c r="AA843" s="166"/>
      <c r="AB843" s="166"/>
      <c r="AC843" s="166"/>
      <c r="AD843" s="166"/>
      <c r="AE843" s="166"/>
      <c r="AF843" s="166"/>
      <c r="AG843" s="166"/>
      <c r="AH843" s="166"/>
      <c r="AI843" s="166"/>
      <c r="AJ843" s="166"/>
      <c r="AK843" s="166"/>
      <c r="AL843" s="166"/>
      <c r="AM843" s="166"/>
    </row>
    <row r="844" spans="1:39" s="167" customFormat="1" ht="12.75" customHeight="1">
      <c r="A844" s="166"/>
      <c r="B844" s="166"/>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c r="Z844" s="166"/>
      <c r="AA844" s="166"/>
      <c r="AB844" s="166"/>
      <c r="AC844" s="166"/>
      <c r="AD844" s="166"/>
      <c r="AE844" s="166"/>
      <c r="AF844" s="166"/>
      <c r="AG844" s="166"/>
      <c r="AH844" s="166"/>
      <c r="AI844" s="166"/>
      <c r="AJ844" s="166"/>
      <c r="AK844" s="166"/>
      <c r="AL844" s="166"/>
      <c r="AM844" s="166"/>
    </row>
    <row r="845" spans="1:39" s="167" customFormat="1" ht="12.75" customHeight="1">
      <c r="A845" s="166"/>
      <c r="B845" s="166"/>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c r="Z845" s="166"/>
      <c r="AA845" s="166"/>
      <c r="AB845" s="166"/>
      <c r="AC845" s="166"/>
      <c r="AD845" s="166"/>
      <c r="AE845" s="166"/>
      <c r="AF845" s="166"/>
      <c r="AG845" s="166"/>
      <c r="AH845" s="166"/>
      <c r="AI845" s="166"/>
      <c r="AJ845" s="166"/>
      <c r="AK845" s="166"/>
      <c r="AL845" s="166"/>
      <c r="AM845" s="166"/>
    </row>
    <row r="846" spans="1:39" s="167" customFormat="1" ht="12.75" customHeight="1">
      <c r="A846" s="166"/>
      <c r="B846" s="166"/>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c r="Z846" s="166"/>
      <c r="AA846" s="166"/>
      <c r="AB846" s="166"/>
      <c r="AC846" s="166"/>
      <c r="AD846" s="166"/>
      <c r="AE846" s="166"/>
      <c r="AF846" s="166"/>
      <c r="AG846" s="166"/>
      <c r="AH846" s="166"/>
      <c r="AI846" s="166"/>
      <c r="AJ846" s="166"/>
      <c r="AK846" s="166"/>
      <c r="AL846" s="166"/>
      <c r="AM846" s="166"/>
    </row>
    <row r="847" spans="1:39" s="167" customFormat="1" ht="12.75" customHeight="1">
      <c r="A847" s="166"/>
      <c r="B847" s="166"/>
      <c r="C847" s="166"/>
      <c r="D847" s="166"/>
      <c r="E847" s="166"/>
      <c r="F847" s="166"/>
      <c r="G847" s="166"/>
      <c r="H847" s="166"/>
      <c r="I847" s="166"/>
      <c r="J847" s="166"/>
      <c r="K847" s="166"/>
      <c r="L847" s="166"/>
      <c r="M847" s="166"/>
      <c r="N847" s="166"/>
      <c r="O847" s="166"/>
      <c r="P847" s="166"/>
      <c r="Q847" s="166"/>
      <c r="R847" s="166"/>
      <c r="S847" s="166"/>
      <c r="T847" s="166"/>
      <c r="U847" s="166"/>
      <c r="V847" s="166"/>
      <c r="W847" s="166"/>
      <c r="X847" s="166"/>
      <c r="Y847" s="166"/>
      <c r="Z847" s="166"/>
      <c r="AA847" s="166"/>
      <c r="AB847" s="166"/>
      <c r="AC847" s="166"/>
      <c r="AD847" s="166"/>
      <c r="AE847" s="166"/>
      <c r="AF847" s="166"/>
      <c r="AG847" s="166"/>
      <c r="AH847" s="166"/>
      <c r="AI847" s="166"/>
      <c r="AJ847" s="166"/>
      <c r="AK847" s="166"/>
      <c r="AL847" s="166"/>
      <c r="AM847" s="166"/>
    </row>
    <row r="848" spans="1:39" s="167" customFormat="1" ht="12.75" customHeight="1">
      <c r="A848" s="166"/>
      <c r="B848" s="166"/>
      <c r="C848" s="166"/>
      <c r="D848" s="166"/>
      <c r="E848" s="166"/>
      <c r="F848" s="166"/>
      <c r="G848" s="166"/>
      <c r="H848" s="166"/>
      <c r="I848" s="166"/>
      <c r="J848" s="166"/>
      <c r="K848" s="166"/>
      <c r="L848" s="166"/>
      <c r="M848" s="166"/>
      <c r="N848" s="166"/>
      <c r="O848" s="166"/>
      <c r="P848" s="166"/>
      <c r="Q848" s="166"/>
      <c r="R848" s="166"/>
      <c r="S848" s="166"/>
      <c r="T848" s="166"/>
      <c r="U848" s="166"/>
      <c r="V848" s="166"/>
      <c r="W848" s="166"/>
      <c r="X848" s="166"/>
      <c r="Y848" s="166"/>
      <c r="Z848" s="166"/>
      <c r="AA848" s="166"/>
      <c r="AB848" s="166"/>
      <c r="AC848" s="166"/>
      <c r="AD848" s="166"/>
      <c r="AE848" s="166"/>
      <c r="AF848" s="166"/>
      <c r="AG848" s="166"/>
      <c r="AH848" s="166"/>
      <c r="AI848" s="166"/>
      <c r="AJ848" s="166"/>
      <c r="AK848" s="166"/>
      <c r="AL848" s="166"/>
      <c r="AM848" s="166"/>
    </row>
    <row r="849" spans="1:39" s="167" customFormat="1" ht="12.75" customHeight="1">
      <c r="A849" s="166"/>
      <c r="B849" s="166"/>
      <c r="C849" s="166"/>
      <c r="D849" s="166"/>
      <c r="E849" s="166"/>
      <c r="F849" s="166"/>
      <c r="G849" s="166"/>
      <c r="H849" s="166"/>
      <c r="I849" s="166"/>
      <c r="J849" s="166"/>
      <c r="K849" s="166"/>
      <c r="L849" s="166"/>
      <c r="M849" s="166"/>
      <c r="N849" s="166"/>
      <c r="O849" s="166"/>
      <c r="P849" s="166"/>
      <c r="Q849" s="166"/>
      <c r="R849" s="166"/>
      <c r="S849" s="166"/>
      <c r="T849" s="166"/>
      <c r="U849" s="166"/>
      <c r="V849" s="166"/>
      <c r="W849" s="166"/>
      <c r="X849" s="166"/>
      <c r="Y849" s="166"/>
      <c r="Z849" s="166"/>
      <c r="AA849" s="166"/>
      <c r="AB849" s="166"/>
      <c r="AC849" s="166"/>
      <c r="AD849" s="166"/>
      <c r="AE849" s="166"/>
      <c r="AF849" s="166"/>
      <c r="AG849" s="166"/>
      <c r="AH849" s="166"/>
      <c r="AI849" s="166"/>
      <c r="AJ849" s="166"/>
      <c r="AK849" s="166"/>
      <c r="AL849" s="166"/>
      <c r="AM849" s="166"/>
    </row>
    <row r="850" spans="1:39" s="167" customFormat="1" ht="12.75" customHeight="1">
      <c r="A850" s="166"/>
      <c r="B850" s="166"/>
      <c r="C850" s="166"/>
      <c r="D850" s="166"/>
      <c r="E850" s="166"/>
      <c r="F850" s="166"/>
      <c r="G850" s="166"/>
      <c r="H850" s="166"/>
      <c r="I850" s="166"/>
      <c r="J850" s="166"/>
      <c r="K850" s="166"/>
      <c r="L850" s="166"/>
      <c r="M850" s="166"/>
      <c r="N850" s="166"/>
      <c r="O850" s="166"/>
      <c r="P850" s="166"/>
      <c r="Q850" s="166"/>
      <c r="R850" s="166"/>
      <c r="S850" s="166"/>
      <c r="T850" s="166"/>
      <c r="U850" s="166"/>
      <c r="V850" s="166"/>
      <c r="W850" s="166"/>
      <c r="X850" s="166"/>
      <c r="Y850" s="166"/>
      <c r="Z850" s="166"/>
      <c r="AA850" s="166"/>
      <c r="AB850" s="166"/>
      <c r="AC850" s="166"/>
      <c r="AD850" s="166"/>
      <c r="AE850" s="166"/>
      <c r="AF850" s="166"/>
      <c r="AG850" s="166"/>
      <c r="AH850" s="166"/>
      <c r="AI850" s="166"/>
      <c r="AJ850" s="166"/>
      <c r="AK850" s="166"/>
      <c r="AL850" s="166"/>
      <c r="AM850" s="166"/>
    </row>
    <row r="851" spans="1:39" s="167" customFormat="1" ht="12.75" customHeight="1">
      <c r="A851" s="166"/>
      <c r="B851" s="166"/>
      <c r="C851" s="166"/>
      <c r="D851" s="166"/>
      <c r="E851" s="166"/>
      <c r="F851" s="166"/>
      <c r="G851" s="166"/>
      <c r="H851" s="166"/>
      <c r="I851" s="166"/>
      <c r="J851" s="166"/>
      <c r="K851" s="166"/>
      <c r="L851" s="166"/>
      <c r="M851" s="166"/>
      <c r="N851" s="166"/>
      <c r="O851" s="166"/>
      <c r="P851" s="166"/>
      <c r="Q851" s="166"/>
      <c r="R851" s="166"/>
      <c r="S851" s="166"/>
      <c r="T851" s="166"/>
      <c r="U851" s="166"/>
      <c r="V851" s="166"/>
      <c r="W851" s="166"/>
      <c r="X851" s="166"/>
      <c r="Y851" s="166"/>
      <c r="Z851" s="166"/>
      <c r="AA851" s="166"/>
      <c r="AB851" s="166"/>
      <c r="AC851" s="166"/>
      <c r="AD851" s="166"/>
      <c r="AE851" s="166"/>
      <c r="AF851" s="166"/>
      <c r="AG851" s="166"/>
      <c r="AH851" s="166"/>
      <c r="AI851" s="166"/>
      <c r="AJ851" s="166"/>
      <c r="AK851" s="166"/>
      <c r="AL851" s="166"/>
      <c r="AM851" s="166"/>
    </row>
    <row r="852" spans="1:39" s="167" customFormat="1" ht="12.75" customHeight="1">
      <c r="A852" s="166"/>
      <c r="B852" s="166"/>
      <c r="C852" s="166"/>
      <c r="D852" s="166"/>
      <c r="E852" s="166"/>
      <c r="F852" s="166"/>
      <c r="G852" s="166"/>
      <c r="H852" s="166"/>
      <c r="I852" s="166"/>
      <c r="J852" s="166"/>
      <c r="K852" s="166"/>
      <c r="L852" s="166"/>
      <c r="M852" s="166"/>
      <c r="N852" s="166"/>
      <c r="O852" s="166"/>
      <c r="P852" s="166"/>
      <c r="Q852" s="166"/>
      <c r="R852" s="166"/>
      <c r="S852" s="166"/>
      <c r="T852" s="166"/>
      <c r="U852" s="166"/>
      <c r="V852" s="166"/>
      <c r="W852" s="166"/>
      <c r="X852" s="166"/>
      <c r="Y852" s="166"/>
      <c r="Z852" s="166"/>
      <c r="AA852" s="166"/>
      <c r="AB852" s="166"/>
      <c r="AC852" s="166"/>
      <c r="AD852" s="166"/>
      <c r="AE852" s="166"/>
      <c r="AF852" s="166"/>
      <c r="AG852" s="166"/>
      <c r="AH852" s="166"/>
      <c r="AI852" s="166"/>
      <c r="AJ852" s="166"/>
      <c r="AK852" s="166"/>
      <c r="AL852" s="166"/>
      <c r="AM852" s="166"/>
    </row>
    <row r="853" spans="1:39" s="167" customFormat="1" ht="12.75" customHeight="1">
      <c r="A853" s="166"/>
      <c r="B853" s="166"/>
      <c r="C853" s="166"/>
      <c r="D853" s="166"/>
      <c r="E853" s="166"/>
      <c r="F853" s="166"/>
      <c r="G853" s="166"/>
      <c r="H853" s="166"/>
      <c r="I853" s="166"/>
      <c r="J853" s="166"/>
      <c r="K853" s="166"/>
      <c r="L853" s="166"/>
      <c r="M853" s="166"/>
      <c r="N853" s="166"/>
      <c r="O853" s="166"/>
      <c r="P853" s="166"/>
      <c r="Q853" s="166"/>
      <c r="R853" s="166"/>
      <c r="S853" s="166"/>
      <c r="T853" s="166"/>
      <c r="U853" s="166"/>
      <c r="V853" s="166"/>
      <c r="W853" s="166"/>
      <c r="X853" s="166"/>
      <c r="Y853" s="166"/>
      <c r="Z853" s="166"/>
      <c r="AA853" s="166"/>
      <c r="AB853" s="166"/>
      <c r="AC853" s="166"/>
      <c r="AD853" s="166"/>
      <c r="AE853" s="166"/>
      <c r="AF853" s="166"/>
      <c r="AG853" s="166"/>
      <c r="AH853" s="166"/>
      <c r="AI853" s="166"/>
      <c r="AJ853" s="166"/>
      <c r="AK853" s="166"/>
      <c r="AL853" s="166"/>
      <c r="AM853" s="166"/>
    </row>
    <row r="854" spans="1:39" s="167" customFormat="1" ht="12.75" customHeight="1">
      <c r="A854" s="166"/>
      <c r="B854" s="166"/>
      <c r="C854" s="166"/>
      <c r="D854" s="166"/>
      <c r="E854" s="166"/>
      <c r="F854" s="166"/>
      <c r="G854" s="166"/>
      <c r="H854" s="166"/>
      <c r="I854" s="166"/>
      <c r="J854" s="166"/>
      <c r="K854" s="166"/>
      <c r="L854" s="166"/>
      <c r="M854" s="166"/>
      <c r="N854" s="166"/>
      <c r="O854" s="166"/>
      <c r="P854" s="166"/>
      <c r="Q854" s="166"/>
      <c r="R854" s="166"/>
      <c r="S854" s="166"/>
      <c r="T854" s="166"/>
      <c r="U854" s="166"/>
      <c r="V854" s="166"/>
      <c r="W854" s="166"/>
      <c r="X854" s="166"/>
      <c r="Y854" s="166"/>
      <c r="Z854" s="166"/>
      <c r="AA854" s="166"/>
      <c r="AB854" s="166"/>
      <c r="AC854" s="166"/>
      <c r="AD854" s="166"/>
      <c r="AE854" s="166"/>
      <c r="AF854" s="166"/>
      <c r="AG854" s="166"/>
      <c r="AH854" s="166"/>
      <c r="AI854" s="166"/>
      <c r="AJ854" s="166"/>
      <c r="AK854" s="166"/>
      <c r="AL854" s="166"/>
      <c r="AM854" s="166"/>
    </row>
    <row r="855" spans="1:39" s="167" customFormat="1" ht="12.75" customHeight="1">
      <c r="A855" s="166"/>
      <c r="B855" s="166"/>
      <c r="C855" s="166"/>
      <c r="D855" s="166"/>
      <c r="E855" s="166"/>
      <c r="F855" s="166"/>
      <c r="G855" s="166"/>
      <c r="H855" s="166"/>
      <c r="I855" s="166"/>
      <c r="J855" s="166"/>
      <c r="K855" s="166"/>
      <c r="L855" s="166"/>
      <c r="M855" s="166"/>
      <c r="N855" s="166"/>
      <c r="O855" s="166"/>
      <c r="P855" s="166"/>
      <c r="Q855" s="166"/>
      <c r="R855" s="166"/>
      <c r="S855" s="166"/>
      <c r="T855" s="166"/>
      <c r="U855" s="166"/>
      <c r="V855" s="166"/>
      <c r="W855" s="166"/>
      <c r="X855" s="166"/>
      <c r="Y855" s="166"/>
      <c r="Z855" s="166"/>
      <c r="AA855" s="166"/>
      <c r="AB855" s="166"/>
      <c r="AC855" s="166"/>
      <c r="AD855" s="166"/>
      <c r="AE855" s="166"/>
      <c r="AF855" s="166"/>
      <c r="AG855" s="166"/>
      <c r="AH855" s="166"/>
      <c r="AI855" s="166"/>
      <c r="AJ855" s="166"/>
      <c r="AK855" s="166"/>
      <c r="AL855" s="166"/>
      <c r="AM855" s="166"/>
    </row>
    <row r="856" spans="1:39" s="167" customFormat="1" ht="12.75" customHeight="1">
      <c r="A856" s="166"/>
      <c r="B856" s="166"/>
      <c r="C856" s="166"/>
      <c r="D856" s="166"/>
      <c r="E856" s="166"/>
      <c r="F856" s="166"/>
      <c r="G856" s="166"/>
      <c r="H856" s="166"/>
      <c r="I856" s="166"/>
      <c r="J856" s="166"/>
      <c r="K856" s="166"/>
      <c r="L856" s="166"/>
      <c r="M856" s="166"/>
      <c r="N856" s="166"/>
      <c r="O856" s="166"/>
      <c r="P856" s="166"/>
      <c r="Q856" s="166"/>
      <c r="R856" s="166"/>
      <c r="S856" s="166"/>
      <c r="T856" s="166"/>
      <c r="U856" s="166"/>
      <c r="V856" s="166"/>
      <c r="W856" s="166"/>
      <c r="X856" s="166"/>
      <c r="Y856" s="166"/>
      <c r="Z856" s="166"/>
      <c r="AA856" s="166"/>
      <c r="AB856" s="166"/>
      <c r="AC856" s="166"/>
      <c r="AD856" s="166"/>
      <c r="AE856" s="166"/>
      <c r="AF856" s="166"/>
      <c r="AG856" s="166"/>
      <c r="AH856" s="166"/>
      <c r="AI856" s="166"/>
      <c r="AJ856" s="166"/>
      <c r="AK856" s="166"/>
      <c r="AL856" s="166"/>
      <c r="AM856" s="166"/>
    </row>
    <row r="857" spans="1:39" s="167" customFormat="1" ht="12.75" customHeight="1">
      <c r="A857" s="166"/>
      <c r="B857" s="166"/>
      <c r="C857" s="166"/>
      <c r="D857" s="166"/>
      <c r="E857" s="166"/>
      <c r="F857" s="166"/>
      <c r="G857" s="166"/>
      <c r="H857" s="166"/>
      <c r="I857" s="166"/>
      <c r="J857" s="166"/>
      <c r="K857" s="166"/>
      <c r="L857" s="166"/>
      <c r="M857" s="166"/>
      <c r="N857" s="166"/>
      <c r="O857" s="166"/>
      <c r="P857" s="166"/>
      <c r="Q857" s="166"/>
      <c r="R857" s="166"/>
      <c r="S857" s="166"/>
      <c r="T857" s="166"/>
      <c r="U857" s="166"/>
      <c r="V857" s="166"/>
      <c r="W857" s="166"/>
      <c r="X857" s="166"/>
      <c r="Y857" s="166"/>
      <c r="Z857" s="166"/>
      <c r="AA857" s="166"/>
      <c r="AB857" s="166"/>
      <c r="AC857" s="166"/>
      <c r="AD857" s="166"/>
      <c r="AE857" s="166"/>
      <c r="AF857" s="166"/>
      <c r="AG857" s="166"/>
      <c r="AH857" s="166"/>
      <c r="AI857" s="166"/>
      <c r="AJ857" s="166"/>
      <c r="AK857" s="166"/>
      <c r="AL857" s="166"/>
      <c r="AM857" s="166"/>
    </row>
    <row r="858" spans="1:39" s="167" customFormat="1" ht="12.75" customHeight="1">
      <c r="A858" s="166"/>
      <c r="B858" s="166"/>
      <c r="C858" s="166"/>
      <c r="D858" s="166"/>
      <c r="E858" s="166"/>
      <c r="F858" s="166"/>
      <c r="G858" s="166"/>
      <c r="H858" s="166"/>
      <c r="I858" s="166"/>
      <c r="J858" s="166"/>
      <c r="K858" s="166"/>
      <c r="L858" s="166"/>
      <c r="M858" s="166"/>
      <c r="N858" s="166"/>
      <c r="O858" s="166"/>
      <c r="P858" s="166"/>
      <c r="Q858" s="166"/>
      <c r="R858" s="166"/>
      <c r="S858" s="166"/>
      <c r="T858" s="166"/>
      <c r="U858" s="166"/>
      <c r="V858" s="166"/>
      <c r="W858" s="166"/>
      <c r="X858" s="166"/>
      <c r="Y858" s="166"/>
      <c r="Z858" s="166"/>
      <c r="AA858" s="166"/>
      <c r="AB858" s="166"/>
      <c r="AC858" s="166"/>
      <c r="AD858" s="166"/>
      <c r="AE858" s="166"/>
      <c r="AF858" s="166"/>
      <c r="AG858" s="166"/>
      <c r="AH858" s="166"/>
      <c r="AI858" s="166"/>
      <c r="AJ858" s="166"/>
      <c r="AK858" s="166"/>
      <c r="AL858" s="166"/>
      <c r="AM858" s="166"/>
    </row>
    <row r="859" spans="1:39" s="167" customFormat="1" ht="12.75" customHeight="1">
      <c r="A859" s="166"/>
      <c r="B859" s="166"/>
      <c r="C859" s="166"/>
      <c r="D859" s="166"/>
      <c r="E859" s="166"/>
      <c r="F859" s="166"/>
      <c r="G859" s="166"/>
      <c r="H859" s="166"/>
      <c r="I859" s="166"/>
      <c r="J859" s="166"/>
      <c r="K859" s="166"/>
      <c r="L859" s="166"/>
      <c r="M859" s="166"/>
      <c r="N859" s="166"/>
      <c r="O859" s="166"/>
      <c r="P859" s="166"/>
      <c r="Q859" s="166"/>
      <c r="R859" s="166"/>
      <c r="S859" s="166"/>
      <c r="T859" s="166"/>
      <c r="U859" s="166"/>
      <c r="V859" s="166"/>
      <c r="W859" s="166"/>
      <c r="X859" s="166"/>
      <c r="Y859" s="166"/>
      <c r="Z859" s="166"/>
      <c r="AA859" s="166"/>
      <c r="AB859" s="166"/>
      <c r="AC859" s="166"/>
      <c r="AD859" s="166"/>
      <c r="AE859" s="166"/>
      <c r="AF859" s="166"/>
      <c r="AG859" s="166"/>
      <c r="AH859" s="166"/>
      <c r="AI859" s="166"/>
      <c r="AJ859" s="166"/>
      <c r="AK859" s="166"/>
      <c r="AL859" s="166"/>
      <c r="AM859" s="166"/>
    </row>
    <row r="860" spans="1:39" s="167" customFormat="1" ht="12.75" customHeight="1">
      <c r="A860" s="166"/>
      <c r="B860" s="166"/>
      <c r="C860" s="166"/>
      <c r="D860" s="166"/>
      <c r="E860" s="166"/>
      <c r="F860" s="166"/>
      <c r="G860" s="166"/>
      <c r="H860" s="166"/>
      <c r="I860" s="166"/>
      <c r="J860" s="166"/>
      <c r="K860" s="166"/>
      <c r="L860" s="166"/>
      <c r="M860" s="166"/>
      <c r="N860" s="166"/>
      <c r="O860" s="166"/>
      <c r="P860" s="166"/>
      <c r="Q860" s="166"/>
      <c r="R860" s="166"/>
      <c r="S860" s="166"/>
      <c r="T860" s="166"/>
      <c r="U860" s="166"/>
      <c r="V860" s="166"/>
      <c r="W860" s="166"/>
      <c r="X860" s="166"/>
      <c r="Y860" s="166"/>
      <c r="Z860" s="166"/>
      <c r="AA860" s="166"/>
      <c r="AB860" s="166"/>
      <c r="AC860" s="166"/>
      <c r="AD860" s="166"/>
      <c r="AE860" s="166"/>
      <c r="AF860" s="166"/>
      <c r="AG860" s="166"/>
      <c r="AH860" s="166"/>
      <c r="AI860" s="166"/>
      <c r="AJ860" s="166"/>
      <c r="AK860" s="166"/>
      <c r="AL860" s="166"/>
      <c r="AM860" s="166"/>
    </row>
    <row r="861" spans="1:39" s="167" customFormat="1" ht="12.75" customHeight="1">
      <c r="A861" s="166"/>
      <c r="B861" s="166"/>
      <c r="C861" s="166"/>
      <c r="D861" s="166"/>
      <c r="E861" s="166"/>
      <c r="F861" s="166"/>
      <c r="G861" s="166"/>
      <c r="H861" s="166"/>
      <c r="I861" s="166"/>
      <c r="J861" s="166"/>
      <c r="K861" s="166"/>
      <c r="L861" s="166"/>
      <c r="M861" s="166"/>
      <c r="N861" s="166"/>
      <c r="O861" s="166"/>
      <c r="P861" s="166"/>
      <c r="Q861" s="166"/>
      <c r="R861" s="166"/>
      <c r="S861" s="166"/>
      <c r="T861" s="166"/>
      <c r="U861" s="166"/>
      <c r="V861" s="166"/>
      <c r="W861" s="166"/>
      <c r="X861" s="166"/>
      <c r="Y861" s="166"/>
      <c r="Z861" s="166"/>
      <c r="AA861" s="166"/>
      <c r="AB861" s="166"/>
      <c r="AC861" s="166"/>
      <c r="AD861" s="166"/>
      <c r="AE861" s="166"/>
      <c r="AF861" s="166"/>
      <c r="AG861" s="166"/>
      <c r="AH861" s="166"/>
      <c r="AI861" s="166"/>
      <c r="AJ861" s="166"/>
      <c r="AK861" s="166"/>
      <c r="AL861" s="166"/>
      <c r="AM861" s="166"/>
    </row>
    <row r="862" spans="1:39" s="167" customFormat="1" ht="12.75" customHeight="1">
      <c r="A862" s="166"/>
      <c r="B862" s="166"/>
      <c r="C862" s="166"/>
      <c r="D862" s="166"/>
      <c r="E862" s="166"/>
      <c r="F862" s="166"/>
      <c r="G862" s="166"/>
      <c r="H862" s="166"/>
      <c r="I862" s="166"/>
      <c r="J862" s="166"/>
      <c r="K862" s="166"/>
      <c r="L862" s="166"/>
      <c r="M862" s="166"/>
      <c r="N862" s="166"/>
      <c r="O862" s="166"/>
      <c r="P862" s="166"/>
      <c r="Q862" s="166"/>
      <c r="R862" s="166"/>
      <c r="S862" s="166"/>
      <c r="T862" s="166"/>
      <c r="U862" s="166"/>
      <c r="V862" s="166"/>
      <c r="W862" s="166"/>
      <c r="X862" s="166"/>
      <c r="Y862" s="166"/>
      <c r="Z862" s="166"/>
      <c r="AA862" s="166"/>
      <c r="AB862" s="166"/>
      <c r="AC862" s="166"/>
      <c r="AD862" s="166"/>
      <c r="AE862" s="166"/>
      <c r="AF862" s="166"/>
      <c r="AG862" s="166"/>
      <c r="AH862" s="166"/>
      <c r="AI862" s="166"/>
      <c r="AJ862" s="166"/>
      <c r="AK862" s="166"/>
      <c r="AL862" s="166"/>
      <c r="AM862" s="166"/>
    </row>
    <row r="863" spans="1:39" s="167" customFormat="1" ht="12.75" customHeight="1">
      <c r="A863" s="166"/>
      <c r="B863" s="166"/>
      <c r="C863" s="166"/>
      <c r="D863" s="166"/>
      <c r="E863" s="166"/>
      <c r="F863" s="166"/>
      <c r="G863" s="166"/>
      <c r="H863" s="166"/>
      <c r="I863" s="166"/>
      <c r="J863" s="166"/>
      <c r="K863" s="166"/>
      <c r="L863" s="166"/>
      <c r="M863" s="166"/>
      <c r="N863" s="166"/>
      <c r="O863" s="166"/>
      <c r="P863" s="166"/>
      <c r="Q863" s="166"/>
      <c r="R863" s="166"/>
      <c r="S863" s="166"/>
      <c r="T863" s="166"/>
      <c r="U863" s="166"/>
      <c r="V863" s="166"/>
      <c r="W863" s="166"/>
      <c r="X863" s="166"/>
      <c r="Y863" s="166"/>
      <c r="Z863" s="166"/>
      <c r="AA863" s="166"/>
      <c r="AB863" s="166"/>
      <c r="AC863" s="166"/>
      <c r="AD863" s="166"/>
      <c r="AE863" s="166"/>
      <c r="AF863" s="166"/>
      <c r="AG863" s="166"/>
      <c r="AH863" s="166"/>
      <c r="AI863" s="166"/>
      <c r="AJ863" s="166"/>
      <c r="AK863" s="166"/>
      <c r="AL863" s="166"/>
      <c r="AM863" s="166"/>
    </row>
    <row r="864" spans="1:39" s="167" customFormat="1" ht="12.75" customHeight="1">
      <c r="A864" s="166"/>
      <c r="B864" s="166"/>
      <c r="C864" s="166"/>
      <c r="D864" s="166"/>
      <c r="E864" s="166"/>
      <c r="F864" s="166"/>
      <c r="G864" s="166"/>
      <c r="H864" s="166"/>
      <c r="I864" s="166"/>
      <c r="J864" s="166"/>
      <c r="K864" s="166"/>
      <c r="L864" s="166"/>
      <c r="M864" s="166"/>
      <c r="N864" s="166"/>
      <c r="O864" s="166"/>
      <c r="P864" s="166"/>
      <c r="Q864" s="166"/>
      <c r="R864" s="166"/>
      <c r="S864" s="166"/>
      <c r="T864" s="166"/>
      <c r="U864" s="166"/>
      <c r="V864" s="166"/>
      <c r="W864" s="166"/>
      <c r="X864" s="166"/>
      <c r="Y864" s="166"/>
      <c r="Z864" s="166"/>
      <c r="AA864" s="166"/>
      <c r="AB864" s="166"/>
      <c r="AC864" s="166"/>
      <c r="AD864" s="166"/>
      <c r="AE864" s="166"/>
      <c r="AF864" s="166"/>
      <c r="AG864" s="166"/>
      <c r="AH864" s="166"/>
      <c r="AI864" s="166"/>
      <c r="AJ864" s="166"/>
      <c r="AK864" s="166"/>
      <c r="AL864" s="166"/>
      <c r="AM864" s="166"/>
    </row>
    <row r="865" spans="1:39" s="167" customFormat="1" ht="12.75" customHeight="1">
      <c r="A865" s="166"/>
      <c r="B865" s="166"/>
      <c r="C865" s="166"/>
      <c r="D865" s="166"/>
      <c r="E865" s="166"/>
      <c r="F865" s="166"/>
      <c r="G865" s="166"/>
      <c r="H865" s="166"/>
      <c r="I865" s="166"/>
      <c r="J865" s="166"/>
      <c r="K865" s="166"/>
      <c r="L865" s="166"/>
      <c r="M865" s="166"/>
      <c r="N865" s="166"/>
      <c r="O865" s="166"/>
      <c r="P865" s="166"/>
      <c r="Q865" s="166"/>
      <c r="R865" s="166"/>
      <c r="S865" s="166"/>
      <c r="T865" s="166"/>
      <c r="U865" s="166"/>
      <c r="V865" s="166"/>
      <c r="W865" s="166"/>
      <c r="X865" s="166"/>
      <c r="Y865" s="166"/>
      <c r="Z865" s="166"/>
      <c r="AA865" s="166"/>
      <c r="AB865" s="166"/>
      <c r="AC865" s="166"/>
      <c r="AD865" s="166"/>
      <c r="AE865" s="166"/>
      <c r="AF865" s="166"/>
      <c r="AG865" s="166"/>
      <c r="AH865" s="166"/>
      <c r="AI865" s="166"/>
      <c r="AJ865" s="166"/>
      <c r="AK865" s="166"/>
      <c r="AL865" s="166"/>
      <c r="AM865" s="166"/>
    </row>
    <row r="866" spans="1:39" s="167" customFormat="1" ht="12.75" customHeight="1">
      <c r="A866" s="166"/>
      <c r="B866" s="166"/>
      <c r="C866" s="166"/>
      <c r="D866" s="166"/>
      <c r="E866" s="166"/>
      <c r="F866" s="166"/>
      <c r="G866" s="166"/>
      <c r="H866" s="166"/>
      <c r="I866" s="166"/>
      <c r="J866" s="166"/>
      <c r="K866" s="166"/>
      <c r="L866" s="166"/>
      <c r="M866" s="166"/>
      <c r="N866" s="166"/>
      <c r="O866" s="166"/>
      <c r="P866" s="166"/>
      <c r="Q866" s="166"/>
      <c r="R866" s="166"/>
      <c r="S866" s="166"/>
      <c r="T866" s="166"/>
      <c r="U866" s="166"/>
      <c r="V866" s="166"/>
      <c r="W866" s="166"/>
      <c r="X866" s="166"/>
      <c r="Y866" s="166"/>
      <c r="Z866" s="166"/>
      <c r="AA866" s="166"/>
      <c r="AB866" s="166"/>
      <c r="AC866" s="166"/>
      <c r="AD866" s="166"/>
      <c r="AE866" s="166"/>
      <c r="AF866" s="166"/>
      <c r="AG866" s="166"/>
      <c r="AH866" s="166"/>
      <c r="AI866" s="166"/>
      <c r="AJ866" s="166"/>
      <c r="AK866" s="166"/>
      <c r="AL866" s="166"/>
      <c r="AM866" s="166"/>
    </row>
    <row r="867" spans="1:39" s="167" customFormat="1" ht="12.75" customHeight="1">
      <c r="A867" s="166"/>
      <c r="B867" s="166"/>
      <c r="C867" s="166"/>
      <c r="D867" s="166"/>
      <c r="E867" s="166"/>
      <c r="F867" s="166"/>
      <c r="G867" s="166"/>
      <c r="H867" s="166"/>
      <c r="I867" s="166"/>
      <c r="J867" s="166"/>
      <c r="K867" s="166"/>
      <c r="L867" s="166"/>
      <c r="M867" s="166"/>
      <c r="N867" s="166"/>
      <c r="O867" s="166"/>
      <c r="P867" s="166"/>
      <c r="Q867" s="166"/>
      <c r="R867" s="166"/>
      <c r="S867" s="166"/>
      <c r="T867" s="166"/>
      <c r="U867" s="166"/>
      <c r="V867" s="166"/>
      <c r="W867" s="166"/>
      <c r="X867" s="166"/>
      <c r="Y867" s="166"/>
      <c r="Z867" s="166"/>
      <c r="AA867" s="166"/>
      <c r="AB867" s="166"/>
      <c r="AC867" s="166"/>
      <c r="AD867" s="166"/>
      <c r="AE867" s="166"/>
      <c r="AF867" s="166"/>
      <c r="AG867" s="166"/>
      <c r="AH867" s="166"/>
      <c r="AI867" s="166"/>
      <c r="AJ867" s="166"/>
      <c r="AK867" s="166"/>
      <c r="AL867" s="166"/>
      <c r="AM867" s="166"/>
    </row>
    <row r="868" spans="1:39" s="167" customFormat="1" ht="12.75" customHeight="1">
      <c r="A868" s="166"/>
      <c r="B868" s="166"/>
      <c r="C868" s="166"/>
      <c r="D868" s="166"/>
      <c r="E868" s="166"/>
      <c r="F868" s="166"/>
      <c r="G868" s="166"/>
      <c r="H868" s="166"/>
      <c r="I868" s="166"/>
      <c r="J868" s="166"/>
      <c r="K868" s="166"/>
      <c r="L868" s="166"/>
      <c r="M868" s="166"/>
      <c r="N868" s="166"/>
      <c r="O868" s="166"/>
      <c r="P868" s="166"/>
      <c r="Q868" s="166"/>
      <c r="R868" s="166"/>
      <c r="S868" s="166"/>
      <c r="T868" s="166"/>
      <c r="U868" s="166"/>
      <c r="V868" s="166"/>
      <c r="W868" s="166"/>
      <c r="X868" s="166"/>
      <c r="Y868" s="166"/>
      <c r="Z868" s="166"/>
      <c r="AA868" s="166"/>
      <c r="AB868" s="166"/>
      <c r="AC868" s="166"/>
      <c r="AD868" s="166"/>
      <c r="AE868" s="166"/>
      <c r="AF868" s="166"/>
      <c r="AG868" s="166"/>
      <c r="AH868" s="166"/>
      <c r="AI868" s="166"/>
      <c r="AJ868" s="166"/>
      <c r="AK868" s="166"/>
      <c r="AL868" s="166"/>
      <c r="AM868" s="166"/>
    </row>
    <row r="869" spans="1:39" s="167" customFormat="1" ht="12.75" customHeight="1">
      <c r="A869" s="166"/>
      <c r="B869" s="166"/>
      <c r="C869" s="166"/>
      <c r="D869" s="166"/>
      <c r="E869" s="166"/>
      <c r="F869" s="166"/>
      <c r="G869" s="166"/>
      <c r="H869" s="166"/>
      <c r="I869" s="166"/>
      <c r="J869" s="166"/>
      <c r="K869" s="166"/>
      <c r="L869" s="166"/>
      <c r="M869" s="166"/>
      <c r="N869" s="166"/>
      <c r="O869" s="166"/>
      <c r="P869" s="166"/>
      <c r="Q869" s="166"/>
      <c r="R869" s="166"/>
      <c r="S869" s="166"/>
      <c r="T869" s="166"/>
      <c r="U869" s="166"/>
      <c r="V869" s="166"/>
      <c r="W869" s="166"/>
      <c r="X869" s="166"/>
      <c r="Y869" s="166"/>
      <c r="Z869" s="166"/>
      <c r="AA869" s="166"/>
      <c r="AB869" s="166"/>
      <c r="AC869" s="166"/>
      <c r="AD869" s="166"/>
      <c r="AE869" s="166"/>
      <c r="AF869" s="166"/>
      <c r="AG869" s="166"/>
      <c r="AH869" s="166"/>
      <c r="AI869" s="166"/>
      <c r="AJ869" s="166"/>
      <c r="AK869" s="166"/>
      <c r="AL869" s="166"/>
      <c r="AM869" s="166"/>
    </row>
    <row r="870" spans="1:39" s="167" customFormat="1" ht="12.75" customHeight="1">
      <c r="A870" s="166"/>
      <c r="B870" s="166"/>
      <c r="C870" s="166"/>
      <c r="D870" s="166"/>
      <c r="E870" s="166"/>
      <c r="F870" s="166"/>
      <c r="G870" s="166"/>
      <c r="H870" s="166"/>
      <c r="I870" s="166"/>
      <c r="J870" s="166"/>
      <c r="K870" s="166"/>
      <c r="L870" s="166"/>
      <c r="M870" s="166"/>
      <c r="N870" s="166"/>
      <c r="O870" s="166"/>
      <c r="P870" s="166"/>
      <c r="Q870" s="166"/>
      <c r="R870" s="166"/>
      <c r="S870" s="166"/>
      <c r="T870" s="166"/>
      <c r="U870" s="166"/>
      <c r="V870" s="166"/>
      <c r="W870" s="166"/>
      <c r="X870" s="166"/>
      <c r="Y870" s="166"/>
      <c r="Z870" s="166"/>
      <c r="AA870" s="166"/>
      <c r="AB870" s="166"/>
      <c r="AC870" s="166"/>
      <c r="AD870" s="166"/>
      <c r="AE870" s="166"/>
      <c r="AF870" s="166"/>
      <c r="AG870" s="166"/>
      <c r="AH870" s="166"/>
      <c r="AI870" s="166"/>
      <c r="AJ870" s="166"/>
      <c r="AK870" s="166"/>
      <c r="AL870" s="166"/>
      <c r="AM870" s="166"/>
    </row>
    <row r="871" spans="1:39" s="167" customFormat="1" ht="12.75" customHeight="1">
      <c r="A871" s="166"/>
      <c r="B871" s="166"/>
      <c r="C871" s="166"/>
      <c r="D871" s="166"/>
      <c r="E871" s="166"/>
      <c r="F871" s="166"/>
      <c r="G871" s="166"/>
      <c r="H871" s="166"/>
      <c r="I871" s="166"/>
      <c r="J871" s="166"/>
      <c r="K871" s="166"/>
      <c r="L871" s="166"/>
      <c r="M871" s="166"/>
      <c r="N871" s="166"/>
      <c r="O871" s="166"/>
      <c r="P871" s="166"/>
      <c r="Q871" s="166"/>
      <c r="R871" s="166"/>
      <c r="S871" s="166"/>
      <c r="T871" s="166"/>
      <c r="U871" s="166"/>
      <c r="V871" s="166"/>
      <c r="W871" s="166"/>
      <c r="X871" s="166"/>
      <c r="Y871" s="166"/>
      <c r="Z871" s="166"/>
      <c r="AA871" s="166"/>
      <c r="AB871" s="166"/>
      <c r="AC871" s="166"/>
      <c r="AD871" s="166"/>
      <c r="AE871" s="166"/>
      <c r="AF871" s="166"/>
      <c r="AG871" s="166"/>
      <c r="AH871" s="166"/>
      <c r="AI871" s="166"/>
      <c r="AJ871" s="166"/>
      <c r="AK871" s="166"/>
      <c r="AL871" s="166"/>
      <c r="AM871" s="166"/>
    </row>
    <row r="872" spans="1:39" s="167" customFormat="1" ht="12.75" customHeight="1">
      <c r="A872" s="166"/>
      <c r="B872" s="166"/>
      <c r="C872" s="166"/>
      <c r="D872" s="166"/>
      <c r="E872" s="166"/>
      <c r="F872" s="166"/>
      <c r="G872" s="166"/>
      <c r="H872" s="166"/>
      <c r="I872" s="166"/>
      <c r="J872" s="166"/>
      <c r="K872" s="166"/>
      <c r="L872" s="166"/>
      <c r="M872" s="166"/>
      <c r="N872" s="166"/>
      <c r="O872" s="166"/>
      <c r="P872" s="166"/>
      <c r="Q872" s="166"/>
      <c r="R872" s="166"/>
      <c r="S872" s="166"/>
      <c r="T872" s="166"/>
      <c r="U872" s="166"/>
      <c r="V872" s="166"/>
      <c r="W872" s="166"/>
      <c r="X872" s="166"/>
      <c r="Y872" s="166"/>
      <c r="Z872" s="166"/>
      <c r="AA872" s="166"/>
      <c r="AB872" s="166"/>
      <c r="AC872" s="166"/>
      <c r="AD872" s="166"/>
      <c r="AE872" s="166"/>
      <c r="AF872" s="166"/>
      <c r="AG872" s="166"/>
      <c r="AH872" s="166"/>
      <c r="AI872" s="166"/>
      <c r="AJ872" s="166"/>
      <c r="AK872" s="166"/>
      <c r="AL872" s="166"/>
      <c r="AM872" s="166"/>
    </row>
    <row r="873" spans="1:39" s="167" customFormat="1" ht="12.75" customHeight="1">
      <c r="A873" s="166"/>
      <c r="B873" s="166"/>
      <c r="C873" s="166"/>
      <c r="D873" s="166"/>
      <c r="E873" s="166"/>
      <c r="F873" s="166"/>
      <c r="G873" s="166"/>
      <c r="H873" s="166"/>
      <c r="I873" s="166"/>
      <c r="J873" s="166"/>
      <c r="K873" s="166"/>
      <c r="L873" s="166"/>
      <c r="M873" s="166"/>
      <c r="N873" s="166"/>
      <c r="O873" s="166"/>
      <c r="P873" s="166"/>
      <c r="Q873" s="166"/>
      <c r="R873" s="166"/>
      <c r="S873" s="166"/>
      <c r="T873" s="166"/>
      <c r="U873" s="166"/>
      <c r="V873" s="166"/>
      <c r="W873" s="166"/>
      <c r="X873" s="166"/>
      <c r="Y873" s="166"/>
      <c r="Z873" s="166"/>
      <c r="AA873" s="166"/>
      <c r="AB873" s="166"/>
      <c r="AC873" s="166"/>
      <c r="AD873" s="166"/>
      <c r="AE873" s="166"/>
      <c r="AF873" s="166"/>
      <c r="AG873" s="166"/>
      <c r="AH873" s="166"/>
      <c r="AI873" s="166"/>
      <c r="AJ873" s="166"/>
      <c r="AK873" s="166"/>
      <c r="AL873" s="166"/>
      <c r="AM873" s="166"/>
    </row>
    <row r="874" spans="1:39" s="167" customFormat="1" ht="12.75" customHeight="1">
      <c r="A874" s="166"/>
      <c r="B874" s="166"/>
      <c r="C874" s="166"/>
      <c r="D874" s="166"/>
      <c r="E874" s="166"/>
      <c r="F874" s="166"/>
      <c r="G874" s="166"/>
      <c r="H874" s="166"/>
      <c r="I874" s="166"/>
      <c r="J874" s="166"/>
      <c r="K874" s="166"/>
      <c r="L874" s="166"/>
      <c r="M874" s="166"/>
      <c r="N874" s="166"/>
      <c r="O874" s="166"/>
      <c r="P874" s="166"/>
      <c r="Q874" s="166"/>
      <c r="R874" s="166"/>
      <c r="S874" s="166"/>
      <c r="T874" s="166"/>
      <c r="U874" s="166"/>
      <c r="V874" s="166"/>
      <c r="W874" s="166"/>
      <c r="X874" s="166"/>
      <c r="Y874" s="166"/>
      <c r="Z874" s="166"/>
      <c r="AA874" s="166"/>
      <c r="AB874" s="166"/>
      <c r="AC874" s="166"/>
      <c r="AD874" s="166"/>
      <c r="AE874" s="166"/>
      <c r="AF874" s="166"/>
      <c r="AG874" s="166"/>
      <c r="AH874" s="166"/>
      <c r="AI874" s="166"/>
      <c r="AJ874" s="166"/>
      <c r="AK874" s="166"/>
      <c r="AL874" s="166"/>
      <c r="AM874" s="166"/>
    </row>
    <row r="875" spans="1:39" s="167" customFormat="1" ht="12.75" customHeight="1">
      <c r="A875" s="166"/>
      <c r="B875" s="166"/>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c r="Z875" s="166"/>
      <c r="AA875" s="166"/>
      <c r="AB875" s="166"/>
      <c r="AC875" s="166"/>
      <c r="AD875" s="166"/>
      <c r="AE875" s="166"/>
      <c r="AF875" s="166"/>
      <c r="AG875" s="166"/>
      <c r="AH875" s="166"/>
      <c r="AI875" s="166"/>
      <c r="AJ875" s="166"/>
      <c r="AK875" s="166"/>
      <c r="AL875" s="166"/>
      <c r="AM875" s="166"/>
    </row>
    <row r="876" spans="1:39" s="167" customFormat="1" ht="12.75" customHeight="1">
      <c r="A876" s="166"/>
      <c r="B876" s="166"/>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c r="Z876" s="166"/>
      <c r="AA876" s="166"/>
      <c r="AB876" s="166"/>
      <c r="AC876" s="166"/>
      <c r="AD876" s="166"/>
      <c r="AE876" s="166"/>
      <c r="AF876" s="166"/>
      <c r="AG876" s="166"/>
      <c r="AH876" s="166"/>
      <c r="AI876" s="166"/>
      <c r="AJ876" s="166"/>
      <c r="AK876" s="166"/>
      <c r="AL876" s="166"/>
      <c r="AM876" s="166"/>
    </row>
    <row r="877" spans="1:39" s="167" customFormat="1" ht="12.75" customHeight="1">
      <c r="A877" s="166"/>
      <c r="B877" s="166"/>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c r="Z877" s="166"/>
      <c r="AA877" s="166"/>
      <c r="AB877" s="166"/>
      <c r="AC877" s="166"/>
      <c r="AD877" s="166"/>
      <c r="AE877" s="166"/>
      <c r="AF877" s="166"/>
      <c r="AG877" s="166"/>
      <c r="AH877" s="166"/>
      <c r="AI877" s="166"/>
      <c r="AJ877" s="166"/>
      <c r="AK877" s="166"/>
      <c r="AL877" s="166"/>
      <c r="AM877" s="166"/>
    </row>
    <row r="878" spans="1:39" s="167" customFormat="1" ht="12.75" customHeight="1">
      <c r="A878" s="166"/>
      <c r="B878" s="166"/>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c r="Z878" s="166"/>
      <c r="AA878" s="166"/>
      <c r="AB878" s="166"/>
      <c r="AC878" s="166"/>
      <c r="AD878" s="166"/>
      <c r="AE878" s="166"/>
      <c r="AF878" s="166"/>
      <c r="AG878" s="166"/>
      <c r="AH878" s="166"/>
      <c r="AI878" s="166"/>
      <c r="AJ878" s="166"/>
      <c r="AK878" s="166"/>
      <c r="AL878" s="166"/>
      <c r="AM878" s="166"/>
    </row>
    <row r="879" spans="1:39" s="167" customFormat="1" ht="12.75" customHeight="1">
      <c r="A879" s="166"/>
      <c r="B879" s="166"/>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c r="Z879" s="166"/>
      <c r="AA879" s="166"/>
      <c r="AB879" s="166"/>
      <c r="AC879" s="166"/>
      <c r="AD879" s="166"/>
      <c r="AE879" s="166"/>
      <c r="AF879" s="166"/>
      <c r="AG879" s="166"/>
      <c r="AH879" s="166"/>
      <c r="AI879" s="166"/>
      <c r="AJ879" s="166"/>
      <c r="AK879" s="166"/>
      <c r="AL879" s="166"/>
      <c r="AM879" s="166"/>
    </row>
    <row r="880" spans="1:39" s="167" customFormat="1" ht="12.75" customHeight="1">
      <c r="A880" s="166"/>
      <c r="B880" s="166"/>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c r="Z880" s="166"/>
      <c r="AA880" s="166"/>
      <c r="AB880" s="166"/>
      <c r="AC880" s="166"/>
      <c r="AD880" s="166"/>
      <c r="AE880" s="166"/>
      <c r="AF880" s="166"/>
      <c r="AG880" s="166"/>
      <c r="AH880" s="166"/>
      <c r="AI880" s="166"/>
      <c r="AJ880" s="166"/>
      <c r="AK880" s="166"/>
      <c r="AL880" s="166"/>
      <c r="AM880" s="166"/>
    </row>
    <row r="881" spans="1:39" s="167" customFormat="1" ht="12.75" customHeight="1">
      <c r="A881" s="166"/>
      <c r="B881" s="166"/>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c r="Z881" s="166"/>
      <c r="AA881" s="166"/>
      <c r="AB881" s="166"/>
      <c r="AC881" s="166"/>
      <c r="AD881" s="166"/>
      <c r="AE881" s="166"/>
      <c r="AF881" s="166"/>
      <c r="AG881" s="166"/>
      <c r="AH881" s="166"/>
      <c r="AI881" s="166"/>
      <c r="AJ881" s="166"/>
      <c r="AK881" s="166"/>
      <c r="AL881" s="166"/>
      <c r="AM881" s="166"/>
    </row>
    <row r="882" spans="1:39" s="167" customFormat="1" ht="12.75" customHeight="1">
      <c r="A882" s="166"/>
      <c r="B882" s="166"/>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c r="Z882" s="166"/>
      <c r="AA882" s="166"/>
      <c r="AB882" s="166"/>
      <c r="AC882" s="166"/>
      <c r="AD882" s="166"/>
      <c r="AE882" s="166"/>
      <c r="AF882" s="166"/>
      <c r="AG882" s="166"/>
      <c r="AH882" s="166"/>
      <c r="AI882" s="166"/>
      <c r="AJ882" s="166"/>
      <c r="AK882" s="166"/>
      <c r="AL882" s="166"/>
      <c r="AM882" s="166"/>
    </row>
    <row r="883" spans="1:39" s="167" customFormat="1" ht="12.75" customHeight="1">
      <c r="A883" s="166"/>
      <c r="B883" s="166"/>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c r="Z883" s="166"/>
      <c r="AA883" s="166"/>
      <c r="AB883" s="166"/>
      <c r="AC883" s="166"/>
      <c r="AD883" s="166"/>
      <c r="AE883" s="166"/>
      <c r="AF883" s="166"/>
      <c r="AG883" s="166"/>
      <c r="AH883" s="166"/>
      <c r="AI883" s="166"/>
      <c r="AJ883" s="166"/>
      <c r="AK883" s="166"/>
      <c r="AL883" s="166"/>
      <c r="AM883" s="166"/>
    </row>
    <row r="884" spans="1:39" s="167" customFormat="1" ht="12.75" customHeight="1">
      <c r="A884" s="166"/>
      <c r="B884" s="166"/>
      <c r="C884" s="166"/>
      <c r="D884" s="166"/>
      <c r="E884" s="166"/>
      <c r="F884" s="166"/>
      <c r="G884" s="166"/>
      <c r="H884" s="166"/>
      <c r="I884" s="166"/>
      <c r="J884" s="166"/>
      <c r="K884" s="166"/>
      <c r="L884" s="166"/>
      <c r="M884" s="166"/>
      <c r="N884" s="166"/>
      <c r="O884" s="166"/>
      <c r="P884" s="166"/>
      <c r="Q884" s="166"/>
      <c r="R884" s="166"/>
      <c r="S884" s="166"/>
      <c r="T884" s="166"/>
      <c r="U884" s="166"/>
      <c r="V884" s="166"/>
      <c r="W884" s="166"/>
      <c r="X884" s="166"/>
      <c r="Y884" s="166"/>
      <c r="Z884" s="166"/>
      <c r="AA884" s="166"/>
      <c r="AB884" s="166"/>
      <c r="AC884" s="166"/>
      <c r="AD884" s="166"/>
      <c r="AE884" s="166"/>
      <c r="AF884" s="166"/>
      <c r="AG884" s="166"/>
      <c r="AH884" s="166"/>
      <c r="AI884" s="166"/>
      <c r="AJ884" s="166"/>
      <c r="AK884" s="166"/>
      <c r="AL884" s="166"/>
      <c r="AM884" s="166"/>
    </row>
    <row r="885" spans="1:39" s="167" customFormat="1" ht="12.75" customHeight="1">
      <c r="A885" s="166"/>
      <c r="B885" s="166"/>
      <c r="C885" s="166"/>
      <c r="D885" s="166"/>
      <c r="E885" s="166"/>
      <c r="F885" s="166"/>
      <c r="G885" s="166"/>
      <c r="H885" s="166"/>
      <c r="I885" s="166"/>
      <c r="J885" s="166"/>
      <c r="K885" s="166"/>
      <c r="L885" s="166"/>
      <c r="M885" s="166"/>
      <c r="N885" s="166"/>
      <c r="O885" s="166"/>
      <c r="P885" s="166"/>
      <c r="Q885" s="166"/>
      <c r="R885" s="166"/>
      <c r="S885" s="166"/>
      <c r="T885" s="166"/>
      <c r="U885" s="166"/>
      <c r="V885" s="166"/>
      <c r="W885" s="166"/>
      <c r="X885" s="166"/>
      <c r="Y885" s="166"/>
      <c r="Z885" s="166"/>
      <c r="AA885" s="166"/>
      <c r="AB885" s="166"/>
      <c r="AC885" s="166"/>
      <c r="AD885" s="166"/>
      <c r="AE885" s="166"/>
      <c r="AF885" s="166"/>
      <c r="AG885" s="166"/>
      <c r="AH885" s="166"/>
      <c r="AI885" s="166"/>
      <c r="AJ885" s="166"/>
      <c r="AK885" s="166"/>
      <c r="AL885" s="166"/>
      <c r="AM885" s="166"/>
    </row>
    <row r="886" spans="1:39" s="167" customFormat="1" ht="12.75" customHeight="1">
      <c r="A886" s="166"/>
      <c r="B886" s="166"/>
      <c r="C886" s="166"/>
      <c r="D886" s="166"/>
      <c r="E886" s="166"/>
      <c r="F886" s="166"/>
      <c r="G886" s="166"/>
      <c r="H886" s="166"/>
      <c r="I886" s="166"/>
      <c r="J886" s="166"/>
      <c r="K886" s="166"/>
      <c r="L886" s="166"/>
      <c r="M886" s="166"/>
      <c r="N886" s="166"/>
      <c r="O886" s="166"/>
      <c r="P886" s="166"/>
      <c r="Q886" s="166"/>
      <c r="R886" s="166"/>
      <c r="S886" s="166"/>
      <c r="T886" s="166"/>
      <c r="U886" s="166"/>
      <c r="V886" s="166"/>
      <c r="W886" s="166"/>
      <c r="X886" s="166"/>
      <c r="Y886" s="166"/>
      <c r="Z886" s="166"/>
      <c r="AA886" s="166"/>
      <c r="AB886" s="166"/>
      <c r="AC886" s="166"/>
      <c r="AD886" s="166"/>
      <c r="AE886" s="166"/>
      <c r="AF886" s="166"/>
      <c r="AG886" s="166"/>
      <c r="AH886" s="166"/>
      <c r="AI886" s="166"/>
      <c r="AJ886" s="166"/>
      <c r="AK886" s="166"/>
      <c r="AL886" s="166"/>
      <c r="AM886" s="166"/>
    </row>
    <row r="887" spans="1:39" s="167" customFormat="1" ht="12.75" customHeight="1">
      <c r="A887" s="166"/>
      <c r="B887" s="166"/>
      <c r="C887" s="166"/>
      <c r="D887" s="166"/>
      <c r="E887" s="166"/>
      <c r="F887" s="166"/>
      <c r="G887" s="166"/>
      <c r="H887" s="166"/>
      <c r="I887" s="166"/>
      <c r="J887" s="166"/>
      <c r="K887" s="166"/>
      <c r="L887" s="166"/>
      <c r="M887" s="166"/>
      <c r="N887" s="166"/>
      <c r="O887" s="166"/>
      <c r="P887" s="166"/>
      <c r="Q887" s="166"/>
      <c r="R887" s="166"/>
      <c r="S887" s="166"/>
      <c r="T887" s="166"/>
      <c r="U887" s="166"/>
      <c r="V887" s="166"/>
      <c r="W887" s="166"/>
      <c r="X887" s="166"/>
      <c r="Y887" s="166"/>
      <c r="Z887" s="166"/>
      <c r="AA887" s="166"/>
      <c r="AB887" s="166"/>
      <c r="AC887" s="166"/>
      <c r="AD887" s="166"/>
      <c r="AE887" s="166"/>
      <c r="AF887" s="166"/>
      <c r="AG887" s="166"/>
      <c r="AH887" s="166"/>
      <c r="AI887" s="166"/>
      <c r="AJ887" s="166"/>
      <c r="AK887" s="166"/>
      <c r="AL887" s="166"/>
      <c r="AM887" s="166"/>
    </row>
    <row r="888" spans="1:39" s="167" customFormat="1" ht="12.75" customHeight="1">
      <c r="A888" s="166"/>
      <c r="B888" s="166"/>
      <c r="C888" s="166"/>
      <c r="D888" s="166"/>
      <c r="E888" s="166"/>
      <c r="F888" s="166"/>
      <c r="G888" s="166"/>
      <c r="H888" s="166"/>
      <c r="I888" s="166"/>
      <c r="J888" s="166"/>
      <c r="K888" s="166"/>
      <c r="L888" s="166"/>
      <c r="M888" s="166"/>
      <c r="N888" s="166"/>
      <c r="O888" s="166"/>
      <c r="P888" s="166"/>
      <c r="Q888" s="166"/>
      <c r="R888" s="166"/>
      <c r="S888" s="166"/>
      <c r="T888" s="166"/>
      <c r="U888" s="166"/>
      <c r="V888" s="166"/>
      <c r="W888" s="166"/>
      <c r="X888" s="166"/>
      <c r="Y888" s="166"/>
      <c r="Z888" s="166"/>
      <c r="AA888" s="166"/>
      <c r="AB888" s="166"/>
      <c r="AC888" s="166"/>
      <c r="AD888" s="166"/>
      <c r="AE888" s="166"/>
      <c r="AF888" s="166"/>
      <c r="AG888" s="166"/>
      <c r="AH888" s="166"/>
      <c r="AI888" s="166"/>
      <c r="AJ888" s="166"/>
      <c r="AK888" s="166"/>
      <c r="AL888" s="166"/>
      <c r="AM888" s="166"/>
    </row>
    <row r="889" spans="1:39" s="167" customFormat="1" ht="12.75" customHeight="1">
      <c r="A889" s="166"/>
      <c r="B889" s="166"/>
      <c r="C889" s="166"/>
      <c r="D889" s="166"/>
      <c r="E889" s="166"/>
      <c r="F889" s="166"/>
      <c r="G889" s="166"/>
      <c r="H889" s="166"/>
      <c r="I889" s="166"/>
      <c r="J889" s="166"/>
      <c r="K889" s="166"/>
      <c r="L889" s="166"/>
      <c r="M889" s="166"/>
      <c r="N889" s="166"/>
      <c r="O889" s="166"/>
      <c r="P889" s="166"/>
      <c r="Q889" s="166"/>
      <c r="R889" s="166"/>
      <c r="S889" s="166"/>
      <c r="T889" s="166"/>
      <c r="U889" s="166"/>
      <c r="V889" s="166"/>
      <c r="W889" s="166"/>
      <c r="X889" s="166"/>
      <c r="Y889" s="166"/>
      <c r="Z889" s="166"/>
      <c r="AA889" s="166"/>
      <c r="AB889" s="166"/>
      <c r="AC889" s="166"/>
      <c r="AD889" s="166"/>
      <c r="AE889" s="166"/>
      <c r="AF889" s="166"/>
      <c r="AG889" s="166"/>
      <c r="AH889" s="166"/>
      <c r="AI889" s="166"/>
      <c r="AJ889" s="166"/>
      <c r="AK889" s="166"/>
      <c r="AL889" s="166"/>
      <c r="AM889" s="166"/>
    </row>
    <row r="890" spans="1:39" s="167" customFormat="1" ht="12.75" customHeight="1">
      <c r="A890" s="166"/>
      <c r="B890" s="166"/>
      <c r="C890" s="166"/>
      <c r="D890" s="166"/>
      <c r="E890" s="166"/>
      <c r="F890" s="166"/>
      <c r="G890" s="166"/>
      <c r="H890" s="166"/>
      <c r="I890" s="166"/>
      <c r="J890" s="166"/>
      <c r="K890" s="166"/>
      <c r="L890" s="166"/>
      <c r="M890" s="166"/>
      <c r="N890" s="166"/>
      <c r="O890" s="166"/>
      <c r="P890" s="166"/>
      <c r="Q890" s="166"/>
      <c r="R890" s="166"/>
      <c r="S890" s="166"/>
      <c r="T890" s="166"/>
      <c r="U890" s="166"/>
      <c r="V890" s="166"/>
      <c r="W890" s="166"/>
      <c r="X890" s="166"/>
      <c r="Y890" s="166"/>
      <c r="Z890" s="166"/>
      <c r="AA890" s="166"/>
      <c r="AB890" s="166"/>
      <c r="AC890" s="166"/>
      <c r="AD890" s="166"/>
      <c r="AE890" s="166"/>
      <c r="AF890" s="166"/>
      <c r="AG890" s="166"/>
      <c r="AH890" s="166"/>
      <c r="AI890" s="166"/>
      <c r="AJ890" s="166"/>
      <c r="AK890" s="166"/>
      <c r="AL890" s="166"/>
      <c r="AM890" s="166"/>
    </row>
    <row r="891" spans="1:39" s="167" customFormat="1" ht="12.75" customHeight="1">
      <c r="A891" s="166"/>
      <c r="B891" s="166"/>
      <c r="C891" s="166"/>
      <c r="D891" s="166"/>
      <c r="E891" s="166"/>
      <c r="F891" s="166"/>
      <c r="G891" s="166"/>
      <c r="H891" s="166"/>
      <c r="I891" s="166"/>
      <c r="J891" s="166"/>
      <c r="K891" s="166"/>
      <c r="L891" s="166"/>
      <c r="M891" s="166"/>
      <c r="N891" s="166"/>
      <c r="O891" s="166"/>
      <c r="P891" s="166"/>
      <c r="Q891" s="166"/>
      <c r="R891" s="166"/>
      <c r="S891" s="166"/>
      <c r="T891" s="166"/>
      <c r="U891" s="166"/>
      <c r="V891" s="166"/>
      <c r="W891" s="166"/>
      <c r="X891" s="166"/>
      <c r="Y891" s="166"/>
      <c r="Z891" s="166"/>
      <c r="AA891" s="166"/>
      <c r="AB891" s="166"/>
      <c r="AC891" s="166"/>
      <c r="AD891" s="166"/>
      <c r="AE891" s="166"/>
      <c r="AF891" s="166"/>
      <c r="AG891" s="166"/>
      <c r="AH891" s="166"/>
      <c r="AI891" s="166"/>
      <c r="AJ891" s="166"/>
      <c r="AK891" s="166"/>
      <c r="AL891" s="166"/>
      <c r="AM891" s="166"/>
    </row>
    <row r="892" spans="1:39" s="167" customFormat="1" ht="12.75" customHeight="1">
      <c r="A892" s="166"/>
      <c r="B892" s="166"/>
      <c r="C892" s="166"/>
      <c r="D892" s="166"/>
      <c r="E892" s="166"/>
      <c r="F892" s="166"/>
      <c r="G892" s="166"/>
      <c r="H892" s="166"/>
      <c r="I892" s="166"/>
      <c r="J892" s="166"/>
      <c r="K892" s="166"/>
      <c r="L892" s="166"/>
      <c r="M892" s="166"/>
      <c r="N892" s="166"/>
      <c r="O892" s="166"/>
      <c r="P892" s="166"/>
      <c r="Q892" s="166"/>
      <c r="R892" s="166"/>
      <c r="S892" s="166"/>
      <c r="T892" s="166"/>
      <c r="U892" s="166"/>
      <c r="V892" s="166"/>
      <c r="W892" s="166"/>
      <c r="X892" s="166"/>
      <c r="Y892" s="166"/>
      <c r="Z892" s="166"/>
      <c r="AA892" s="166"/>
      <c r="AB892" s="166"/>
      <c r="AC892" s="166"/>
      <c r="AD892" s="166"/>
      <c r="AE892" s="166"/>
      <c r="AF892" s="166"/>
      <c r="AG892" s="166"/>
      <c r="AH892" s="166"/>
      <c r="AI892" s="166"/>
      <c r="AJ892" s="166"/>
      <c r="AK892" s="166"/>
      <c r="AL892" s="166"/>
      <c r="AM892" s="166"/>
    </row>
    <row r="893" spans="1:39" s="167" customFormat="1" ht="12.75" customHeight="1">
      <c r="A893" s="166"/>
      <c r="B893" s="166"/>
      <c r="C893" s="166"/>
      <c r="D893" s="166"/>
      <c r="E893" s="166"/>
      <c r="F893" s="166"/>
      <c r="G893" s="166"/>
      <c r="H893" s="166"/>
      <c r="I893" s="166"/>
      <c r="J893" s="166"/>
      <c r="K893" s="166"/>
      <c r="L893" s="166"/>
      <c r="M893" s="166"/>
      <c r="N893" s="166"/>
      <c r="O893" s="166"/>
      <c r="P893" s="166"/>
      <c r="Q893" s="166"/>
      <c r="R893" s="166"/>
      <c r="S893" s="166"/>
      <c r="T893" s="166"/>
      <c r="U893" s="166"/>
      <c r="V893" s="166"/>
      <c r="W893" s="166"/>
      <c r="X893" s="166"/>
      <c r="Y893" s="166"/>
      <c r="Z893" s="166"/>
      <c r="AA893" s="166"/>
      <c r="AB893" s="166"/>
      <c r="AC893" s="166"/>
      <c r="AD893" s="166"/>
      <c r="AE893" s="166"/>
      <c r="AF893" s="166"/>
      <c r="AG893" s="166"/>
      <c r="AH893" s="166"/>
      <c r="AI893" s="166"/>
      <c r="AJ893" s="166"/>
      <c r="AK893" s="166"/>
      <c r="AL893" s="166"/>
      <c r="AM893" s="166"/>
    </row>
    <row r="894" spans="1:39" s="167" customFormat="1" ht="12.75" customHeight="1">
      <c r="A894" s="166"/>
      <c r="B894" s="166"/>
      <c r="C894" s="166"/>
      <c r="D894" s="166"/>
      <c r="E894" s="166"/>
      <c r="F894" s="166"/>
      <c r="G894" s="166"/>
      <c r="H894" s="166"/>
      <c r="I894" s="166"/>
      <c r="J894" s="166"/>
      <c r="K894" s="166"/>
      <c r="L894" s="166"/>
      <c r="M894" s="166"/>
      <c r="N894" s="166"/>
      <c r="O894" s="166"/>
      <c r="P894" s="166"/>
      <c r="Q894" s="166"/>
      <c r="R894" s="166"/>
      <c r="S894" s="166"/>
      <c r="T894" s="166"/>
      <c r="U894" s="166"/>
      <c r="V894" s="166"/>
      <c r="W894" s="166"/>
      <c r="X894" s="166"/>
      <c r="Y894" s="166"/>
      <c r="Z894" s="166"/>
      <c r="AA894" s="166"/>
      <c r="AB894" s="166"/>
      <c r="AC894" s="166"/>
      <c r="AD894" s="166"/>
      <c r="AE894" s="166"/>
      <c r="AF894" s="166"/>
      <c r="AG894" s="166"/>
      <c r="AH894" s="166"/>
      <c r="AI894" s="166"/>
      <c r="AJ894" s="166"/>
      <c r="AK894" s="166"/>
      <c r="AL894" s="166"/>
      <c r="AM894" s="166"/>
    </row>
    <row r="895" spans="1:39" s="167" customFormat="1" ht="12.75" customHeight="1">
      <c r="A895" s="166"/>
      <c r="B895" s="166"/>
      <c r="C895" s="166"/>
      <c r="D895" s="166"/>
      <c r="E895" s="166"/>
      <c r="F895" s="166"/>
      <c r="G895" s="166"/>
      <c r="H895" s="166"/>
      <c r="I895" s="166"/>
      <c r="J895" s="166"/>
      <c r="K895" s="166"/>
      <c r="L895" s="166"/>
      <c r="M895" s="166"/>
      <c r="N895" s="166"/>
      <c r="O895" s="166"/>
      <c r="P895" s="166"/>
      <c r="Q895" s="166"/>
      <c r="R895" s="166"/>
      <c r="S895" s="166"/>
      <c r="T895" s="166"/>
      <c r="U895" s="166"/>
      <c r="V895" s="166"/>
      <c r="W895" s="166"/>
      <c r="X895" s="166"/>
      <c r="Y895" s="166"/>
      <c r="Z895" s="166"/>
      <c r="AA895" s="166"/>
      <c r="AB895" s="166"/>
      <c r="AC895" s="166"/>
      <c r="AD895" s="166"/>
      <c r="AE895" s="166"/>
      <c r="AF895" s="166"/>
      <c r="AG895" s="166"/>
      <c r="AH895" s="166"/>
      <c r="AI895" s="166"/>
      <c r="AJ895" s="166"/>
      <c r="AK895" s="166"/>
      <c r="AL895" s="166"/>
      <c r="AM895" s="166"/>
    </row>
    <row r="896" spans="1:39" s="167" customFormat="1" ht="12.75" customHeight="1">
      <c r="A896" s="166"/>
      <c r="B896" s="166"/>
      <c r="C896" s="166"/>
      <c r="D896" s="166"/>
      <c r="E896" s="166"/>
      <c r="F896" s="166"/>
      <c r="G896" s="166"/>
      <c r="H896" s="166"/>
      <c r="I896" s="166"/>
      <c r="J896" s="166"/>
      <c r="K896" s="166"/>
      <c r="L896" s="166"/>
      <c r="M896" s="166"/>
      <c r="N896" s="166"/>
      <c r="O896" s="166"/>
      <c r="P896" s="166"/>
      <c r="Q896" s="166"/>
      <c r="R896" s="166"/>
      <c r="S896" s="166"/>
      <c r="T896" s="166"/>
      <c r="U896" s="166"/>
      <c r="V896" s="166"/>
      <c r="W896" s="166"/>
      <c r="X896" s="166"/>
      <c r="Y896" s="166"/>
      <c r="Z896" s="166"/>
      <c r="AA896" s="166"/>
      <c r="AB896" s="166"/>
      <c r="AC896" s="166"/>
      <c r="AD896" s="166"/>
      <c r="AE896" s="166"/>
      <c r="AF896" s="166"/>
      <c r="AG896" s="166"/>
      <c r="AH896" s="166"/>
      <c r="AI896" s="166"/>
      <c r="AJ896" s="166"/>
      <c r="AK896" s="166"/>
      <c r="AL896" s="166"/>
      <c r="AM896" s="166"/>
    </row>
    <row r="897" spans="1:39" s="167" customFormat="1" ht="12.75" customHeight="1">
      <c r="A897" s="166"/>
      <c r="B897" s="166"/>
      <c r="C897" s="166"/>
      <c r="D897" s="166"/>
      <c r="E897" s="166"/>
      <c r="F897" s="166"/>
      <c r="G897" s="166"/>
      <c r="H897" s="166"/>
      <c r="I897" s="166"/>
      <c r="J897" s="166"/>
      <c r="K897" s="166"/>
      <c r="L897" s="166"/>
      <c r="M897" s="166"/>
      <c r="N897" s="166"/>
      <c r="O897" s="166"/>
      <c r="P897" s="166"/>
      <c r="Q897" s="166"/>
      <c r="R897" s="166"/>
      <c r="S897" s="166"/>
      <c r="T897" s="166"/>
      <c r="U897" s="166"/>
      <c r="V897" s="166"/>
      <c r="W897" s="166"/>
      <c r="X897" s="166"/>
      <c r="Y897" s="166"/>
      <c r="Z897" s="166"/>
      <c r="AA897" s="166"/>
      <c r="AB897" s="166"/>
      <c r="AC897" s="166"/>
      <c r="AD897" s="166"/>
      <c r="AE897" s="166"/>
      <c r="AF897" s="166"/>
      <c r="AG897" s="166"/>
      <c r="AH897" s="166"/>
      <c r="AI897" s="166"/>
      <c r="AJ897" s="166"/>
      <c r="AK897" s="166"/>
      <c r="AL897" s="166"/>
      <c r="AM897" s="166"/>
    </row>
    <row r="898" spans="1:39" s="167" customFormat="1" ht="12.75" customHeight="1">
      <c r="A898" s="166"/>
      <c r="B898" s="166"/>
      <c r="C898" s="166"/>
      <c r="D898" s="166"/>
      <c r="E898" s="166"/>
      <c r="F898" s="166"/>
      <c r="G898" s="166"/>
      <c r="H898" s="166"/>
      <c r="I898" s="166"/>
      <c r="J898" s="166"/>
      <c r="K898" s="166"/>
      <c r="L898" s="166"/>
      <c r="M898" s="166"/>
      <c r="N898" s="166"/>
      <c r="O898" s="166"/>
      <c r="P898" s="166"/>
      <c r="Q898" s="166"/>
      <c r="R898" s="166"/>
      <c r="S898" s="166"/>
      <c r="T898" s="166"/>
      <c r="U898" s="166"/>
      <c r="V898" s="166"/>
      <c r="W898" s="166"/>
      <c r="X898" s="166"/>
      <c r="Y898" s="166"/>
      <c r="Z898" s="166"/>
      <c r="AA898" s="166"/>
      <c r="AB898" s="166"/>
      <c r="AC898" s="166"/>
      <c r="AD898" s="166"/>
      <c r="AE898" s="166"/>
      <c r="AF898" s="166"/>
      <c r="AG898" s="166"/>
      <c r="AH898" s="166"/>
      <c r="AI898" s="166"/>
      <c r="AJ898" s="166"/>
      <c r="AK898" s="166"/>
      <c r="AL898" s="166"/>
      <c r="AM898" s="166"/>
    </row>
    <row r="899" spans="1:39" s="167" customFormat="1" ht="12.75" customHeight="1">
      <c r="A899" s="166"/>
      <c r="B899" s="166"/>
      <c r="C899" s="166"/>
      <c r="D899" s="166"/>
      <c r="E899" s="166"/>
      <c r="F899" s="166"/>
      <c r="G899" s="166"/>
      <c r="H899" s="166"/>
      <c r="I899" s="166"/>
      <c r="J899" s="166"/>
      <c r="K899" s="166"/>
      <c r="L899" s="166"/>
      <c r="M899" s="166"/>
      <c r="N899" s="166"/>
      <c r="O899" s="166"/>
      <c r="P899" s="166"/>
      <c r="Q899" s="166"/>
      <c r="R899" s="166"/>
      <c r="S899" s="166"/>
      <c r="T899" s="166"/>
      <c r="U899" s="166"/>
      <c r="V899" s="166"/>
      <c r="W899" s="166"/>
      <c r="X899" s="166"/>
      <c r="Y899" s="166"/>
      <c r="Z899" s="166"/>
      <c r="AA899" s="166"/>
      <c r="AB899" s="166"/>
      <c r="AC899" s="166"/>
      <c r="AD899" s="166"/>
      <c r="AE899" s="166"/>
      <c r="AF899" s="166"/>
      <c r="AG899" s="166"/>
      <c r="AH899" s="166"/>
      <c r="AI899" s="166"/>
      <c r="AJ899" s="166"/>
      <c r="AK899" s="166"/>
      <c r="AL899" s="166"/>
      <c r="AM899" s="166"/>
    </row>
    <row r="900" spans="1:39" s="167" customFormat="1" ht="12.75" customHeight="1">
      <c r="A900" s="166"/>
      <c r="B900" s="166"/>
      <c r="C900" s="166"/>
      <c r="D900" s="166"/>
      <c r="E900" s="166"/>
      <c r="F900" s="166"/>
      <c r="G900" s="166"/>
      <c r="H900" s="166"/>
      <c r="I900" s="166"/>
      <c r="J900" s="166"/>
      <c r="K900" s="166"/>
      <c r="L900" s="166"/>
      <c r="M900" s="166"/>
      <c r="N900" s="166"/>
      <c r="O900" s="166"/>
      <c r="P900" s="166"/>
      <c r="Q900" s="166"/>
      <c r="R900" s="166"/>
      <c r="S900" s="166"/>
      <c r="T900" s="166"/>
      <c r="U900" s="166"/>
      <c r="V900" s="166"/>
      <c r="W900" s="166"/>
      <c r="X900" s="166"/>
      <c r="Y900" s="166"/>
      <c r="Z900" s="166"/>
      <c r="AA900" s="166"/>
      <c r="AB900" s="166"/>
      <c r="AC900" s="166"/>
      <c r="AD900" s="166"/>
      <c r="AE900" s="166"/>
      <c r="AF900" s="166"/>
      <c r="AG900" s="166"/>
      <c r="AH900" s="166"/>
      <c r="AI900" s="166"/>
      <c r="AJ900" s="166"/>
      <c r="AK900" s="166"/>
      <c r="AL900" s="166"/>
      <c r="AM900" s="166"/>
    </row>
    <row r="901" spans="1:39" s="167" customFormat="1" ht="12.75" customHeight="1">
      <c r="A901" s="166"/>
      <c r="B901" s="166"/>
      <c r="C901" s="166"/>
      <c r="D901" s="166"/>
      <c r="E901" s="166"/>
      <c r="F901" s="166"/>
      <c r="G901" s="166"/>
      <c r="H901" s="166"/>
      <c r="I901" s="166"/>
      <c r="J901" s="166"/>
      <c r="K901" s="166"/>
      <c r="L901" s="166"/>
      <c r="M901" s="166"/>
      <c r="N901" s="166"/>
      <c r="O901" s="166"/>
      <c r="P901" s="166"/>
      <c r="Q901" s="166"/>
      <c r="R901" s="166"/>
      <c r="S901" s="166"/>
      <c r="T901" s="166"/>
      <c r="U901" s="166"/>
      <c r="V901" s="166"/>
      <c r="W901" s="166"/>
      <c r="X901" s="166"/>
      <c r="Y901" s="166"/>
      <c r="Z901" s="166"/>
      <c r="AA901" s="166"/>
      <c r="AB901" s="166"/>
      <c r="AC901" s="166"/>
      <c r="AD901" s="166"/>
      <c r="AE901" s="166"/>
      <c r="AF901" s="166"/>
      <c r="AG901" s="166"/>
      <c r="AH901" s="166"/>
      <c r="AI901" s="166"/>
      <c r="AJ901" s="166"/>
      <c r="AK901" s="166"/>
      <c r="AL901" s="166"/>
      <c r="AM901" s="166"/>
    </row>
    <row r="902" spans="1:39" s="167" customFormat="1" ht="12.75" customHeight="1">
      <c r="A902" s="166"/>
      <c r="B902" s="166"/>
      <c r="C902" s="166"/>
      <c r="D902" s="166"/>
      <c r="E902" s="166"/>
      <c r="F902" s="166"/>
      <c r="G902" s="166"/>
      <c r="H902" s="166"/>
      <c r="I902" s="166"/>
      <c r="J902" s="166"/>
      <c r="K902" s="166"/>
      <c r="L902" s="166"/>
      <c r="M902" s="166"/>
      <c r="N902" s="166"/>
      <c r="O902" s="166"/>
      <c r="P902" s="166"/>
      <c r="Q902" s="166"/>
      <c r="R902" s="166"/>
      <c r="S902" s="166"/>
      <c r="T902" s="166"/>
      <c r="U902" s="166"/>
      <c r="V902" s="166"/>
      <c r="W902" s="166"/>
      <c r="X902" s="166"/>
      <c r="Y902" s="166"/>
      <c r="Z902" s="166"/>
      <c r="AA902" s="166"/>
      <c r="AB902" s="166"/>
      <c r="AC902" s="166"/>
      <c r="AD902" s="166"/>
      <c r="AE902" s="166"/>
      <c r="AF902" s="166"/>
      <c r="AG902" s="166"/>
      <c r="AH902" s="166"/>
      <c r="AI902" s="166"/>
      <c r="AJ902" s="166"/>
      <c r="AK902" s="166"/>
      <c r="AL902" s="166"/>
      <c r="AM902" s="166"/>
    </row>
    <row r="903" spans="1:39" s="167" customFormat="1" ht="12.75" customHeight="1">
      <c r="A903" s="166"/>
      <c r="B903" s="166"/>
      <c r="C903" s="166"/>
      <c r="D903" s="166"/>
      <c r="E903" s="166"/>
      <c r="F903" s="166"/>
      <c r="G903" s="166"/>
      <c r="H903" s="166"/>
      <c r="I903" s="166"/>
      <c r="J903" s="166"/>
      <c r="K903" s="166"/>
      <c r="L903" s="166"/>
      <c r="M903" s="166"/>
      <c r="N903" s="166"/>
      <c r="O903" s="166"/>
      <c r="P903" s="166"/>
      <c r="Q903" s="166"/>
      <c r="R903" s="166"/>
      <c r="S903" s="166"/>
      <c r="T903" s="166"/>
      <c r="U903" s="166"/>
      <c r="V903" s="166"/>
      <c r="W903" s="166"/>
      <c r="X903" s="166"/>
      <c r="Y903" s="166"/>
      <c r="Z903" s="166"/>
      <c r="AA903" s="166"/>
      <c r="AB903" s="166"/>
      <c r="AC903" s="166"/>
      <c r="AD903" s="166"/>
      <c r="AE903" s="166"/>
      <c r="AF903" s="166"/>
      <c r="AG903" s="166"/>
      <c r="AH903" s="166"/>
      <c r="AI903" s="166"/>
      <c r="AJ903" s="166"/>
      <c r="AK903" s="166"/>
      <c r="AL903" s="166"/>
      <c r="AM903" s="166"/>
    </row>
    <row r="904" spans="1:39" s="167" customFormat="1" ht="12.75" customHeight="1">
      <c r="A904" s="166"/>
      <c r="B904" s="166"/>
      <c r="C904" s="166"/>
      <c r="D904" s="166"/>
      <c r="E904" s="166"/>
      <c r="F904" s="166"/>
      <c r="G904" s="166"/>
      <c r="H904" s="166"/>
      <c r="I904" s="166"/>
      <c r="J904" s="166"/>
      <c r="K904" s="166"/>
      <c r="L904" s="166"/>
      <c r="M904" s="166"/>
      <c r="N904" s="166"/>
      <c r="O904" s="166"/>
      <c r="P904" s="166"/>
      <c r="Q904" s="166"/>
      <c r="R904" s="166"/>
      <c r="S904" s="166"/>
      <c r="T904" s="166"/>
      <c r="U904" s="166"/>
      <c r="V904" s="166"/>
      <c r="W904" s="166"/>
      <c r="X904" s="166"/>
      <c r="Y904" s="166"/>
      <c r="Z904" s="166"/>
      <c r="AA904" s="166"/>
      <c r="AB904" s="166"/>
      <c r="AC904" s="166"/>
      <c r="AD904" s="166"/>
      <c r="AE904" s="166"/>
      <c r="AF904" s="166"/>
      <c r="AG904" s="166"/>
      <c r="AH904" s="166"/>
      <c r="AI904" s="166"/>
      <c r="AJ904" s="166"/>
      <c r="AK904" s="166"/>
      <c r="AL904" s="166"/>
      <c r="AM904" s="166"/>
    </row>
    <row r="905" spans="1:39" s="167" customFormat="1" ht="12.75" customHeight="1">
      <c r="A905" s="166"/>
      <c r="B905" s="166"/>
      <c r="C905" s="166"/>
      <c r="D905" s="166"/>
      <c r="E905" s="166"/>
      <c r="F905" s="166"/>
      <c r="G905" s="166"/>
      <c r="H905" s="166"/>
      <c r="I905" s="166"/>
      <c r="J905" s="166"/>
      <c r="K905" s="166"/>
      <c r="L905" s="166"/>
      <c r="M905" s="166"/>
      <c r="N905" s="166"/>
      <c r="O905" s="166"/>
      <c r="P905" s="166"/>
      <c r="Q905" s="166"/>
      <c r="R905" s="166"/>
      <c r="S905" s="166"/>
      <c r="T905" s="166"/>
      <c r="U905" s="166"/>
      <c r="V905" s="166"/>
      <c r="W905" s="166"/>
      <c r="X905" s="166"/>
      <c r="Y905" s="166"/>
      <c r="Z905" s="166"/>
      <c r="AA905" s="166"/>
      <c r="AB905" s="166"/>
      <c r="AC905" s="166"/>
      <c r="AD905" s="166"/>
      <c r="AE905" s="166"/>
      <c r="AF905" s="166"/>
      <c r="AG905" s="166"/>
      <c r="AH905" s="166"/>
      <c r="AI905" s="166"/>
      <c r="AJ905" s="166"/>
      <c r="AK905" s="166"/>
      <c r="AL905" s="166"/>
      <c r="AM905" s="166"/>
    </row>
    <row r="906" spans="1:39" s="167" customFormat="1" ht="12.75" customHeight="1">
      <c r="A906" s="166"/>
      <c r="B906" s="166"/>
      <c r="C906" s="166"/>
      <c r="D906" s="166"/>
      <c r="E906" s="166"/>
      <c r="F906" s="166"/>
      <c r="G906" s="166"/>
      <c r="H906" s="166"/>
      <c r="I906" s="166"/>
      <c r="J906" s="166"/>
      <c r="K906" s="166"/>
      <c r="L906" s="166"/>
      <c r="M906" s="166"/>
      <c r="N906" s="166"/>
      <c r="O906" s="166"/>
      <c r="P906" s="166"/>
      <c r="Q906" s="166"/>
      <c r="R906" s="166"/>
      <c r="S906" s="166"/>
      <c r="T906" s="166"/>
      <c r="U906" s="166"/>
      <c r="V906" s="166"/>
      <c r="W906" s="166"/>
      <c r="X906" s="166"/>
      <c r="Y906" s="166"/>
      <c r="Z906" s="166"/>
      <c r="AA906" s="166"/>
      <c r="AB906" s="166"/>
      <c r="AC906" s="166"/>
      <c r="AD906" s="166"/>
      <c r="AE906" s="166"/>
      <c r="AF906" s="166"/>
      <c r="AG906" s="166"/>
      <c r="AH906" s="166"/>
      <c r="AI906" s="166"/>
      <c r="AJ906" s="166"/>
      <c r="AK906" s="166"/>
      <c r="AL906" s="166"/>
      <c r="AM906" s="166"/>
    </row>
    <row r="907" spans="1:39" s="167" customFormat="1" ht="12.75" customHeight="1">
      <c r="A907" s="166"/>
      <c r="B907" s="166"/>
      <c r="C907" s="166"/>
      <c r="D907" s="166"/>
      <c r="E907" s="166"/>
      <c r="F907" s="166"/>
      <c r="G907" s="166"/>
      <c r="H907" s="166"/>
      <c r="I907" s="166"/>
      <c r="J907" s="166"/>
      <c r="K907" s="166"/>
      <c r="L907" s="166"/>
      <c r="M907" s="166"/>
      <c r="N907" s="166"/>
      <c r="O907" s="166"/>
      <c r="P907" s="166"/>
      <c r="Q907" s="166"/>
      <c r="R907" s="166"/>
      <c r="S907" s="166"/>
      <c r="T907" s="166"/>
      <c r="U907" s="166"/>
      <c r="V907" s="166"/>
      <c r="W907" s="166"/>
      <c r="X907" s="166"/>
      <c r="Y907" s="166"/>
      <c r="Z907" s="166"/>
      <c r="AA907" s="166"/>
      <c r="AB907" s="166"/>
      <c r="AC907" s="166"/>
      <c r="AD907" s="166"/>
      <c r="AE907" s="166"/>
      <c r="AF907" s="166"/>
      <c r="AG907" s="166"/>
      <c r="AH907" s="166"/>
      <c r="AI907" s="166"/>
      <c r="AJ907" s="166"/>
      <c r="AK907" s="166"/>
      <c r="AL907" s="166"/>
      <c r="AM907" s="166"/>
    </row>
    <row r="908" spans="1:39" s="167" customFormat="1" ht="12.75" customHeight="1">
      <c r="A908" s="166"/>
      <c r="B908" s="166"/>
      <c r="C908" s="166"/>
      <c r="D908" s="166"/>
      <c r="E908" s="166"/>
      <c r="F908" s="166"/>
      <c r="G908" s="166"/>
      <c r="H908" s="166"/>
      <c r="I908" s="166"/>
      <c r="J908" s="166"/>
      <c r="K908" s="166"/>
      <c r="L908" s="166"/>
      <c r="M908" s="166"/>
      <c r="N908" s="166"/>
      <c r="O908" s="166"/>
      <c r="P908" s="166"/>
      <c r="Q908" s="166"/>
      <c r="R908" s="166"/>
      <c r="S908" s="166"/>
      <c r="T908" s="166"/>
      <c r="U908" s="166"/>
      <c r="V908" s="166"/>
      <c r="W908" s="166"/>
      <c r="X908" s="166"/>
      <c r="Y908" s="166"/>
      <c r="Z908" s="166"/>
      <c r="AA908" s="166"/>
      <c r="AB908" s="166"/>
      <c r="AC908" s="166"/>
      <c r="AD908" s="166"/>
      <c r="AE908" s="166"/>
      <c r="AF908" s="166"/>
      <c r="AG908" s="166"/>
      <c r="AH908" s="166"/>
      <c r="AI908" s="166"/>
      <c r="AJ908" s="166"/>
      <c r="AK908" s="166"/>
      <c r="AL908" s="166"/>
      <c r="AM908" s="166"/>
    </row>
    <row r="909" spans="1:39" s="167" customFormat="1" ht="12.75" customHeight="1">
      <c r="A909" s="166"/>
      <c r="B909" s="166"/>
      <c r="C909" s="166"/>
      <c r="D909" s="166"/>
      <c r="E909" s="166"/>
      <c r="F909" s="166"/>
      <c r="G909" s="166"/>
      <c r="H909" s="166"/>
      <c r="I909" s="166"/>
      <c r="J909" s="166"/>
      <c r="K909" s="166"/>
      <c r="L909" s="166"/>
      <c r="M909" s="166"/>
      <c r="N909" s="166"/>
      <c r="O909" s="166"/>
      <c r="P909" s="166"/>
      <c r="Q909" s="166"/>
      <c r="R909" s="166"/>
      <c r="S909" s="166"/>
      <c r="T909" s="166"/>
      <c r="U909" s="166"/>
      <c r="V909" s="166"/>
      <c r="W909" s="166"/>
      <c r="X909" s="166"/>
      <c r="Y909" s="166"/>
      <c r="Z909" s="166"/>
      <c r="AA909" s="166"/>
      <c r="AB909" s="166"/>
      <c r="AC909" s="166"/>
      <c r="AD909" s="166"/>
      <c r="AE909" s="166"/>
      <c r="AF909" s="166"/>
      <c r="AG909" s="166"/>
      <c r="AH909" s="166"/>
      <c r="AI909" s="166"/>
      <c r="AJ909" s="166"/>
      <c r="AK909" s="166"/>
      <c r="AL909" s="166"/>
      <c r="AM909" s="166"/>
    </row>
    <row r="910" spans="1:39" s="167" customFormat="1" ht="12.75" customHeight="1">
      <c r="A910" s="166"/>
      <c r="B910" s="166"/>
      <c r="C910" s="166"/>
      <c r="D910" s="166"/>
      <c r="E910" s="166"/>
      <c r="F910" s="166"/>
      <c r="G910" s="166"/>
      <c r="H910" s="166"/>
      <c r="I910" s="166"/>
      <c r="J910" s="166"/>
      <c r="K910" s="166"/>
      <c r="L910" s="166"/>
      <c r="M910" s="166"/>
      <c r="N910" s="166"/>
      <c r="O910" s="166"/>
      <c r="P910" s="166"/>
      <c r="Q910" s="166"/>
      <c r="R910" s="166"/>
      <c r="S910" s="166"/>
      <c r="T910" s="166"/>
      <c r="U910" s="166"/>
      <c r="V910" s="166"/>
      <c r="W910" s="166"/>
      <c r="X910" s="166"/>
      <c r="Y910" s="166"/>
      <c r="Z910" s="166"/>
      <c r="AA910" s="166"/>
      <c r="AB910" s="166"/>
      <c r="AC910" s="166"/>
      <c r="AD910" s="166"/>
      <c r="AE910" s="166"/>
      <c r="AF910" s="166"/>
      <c r="AG910" s="166"/>
      <c r="AH910" s="166"/>
      <c r="AI910" s="166"/>
      <c r="AJ910" s="166"/>
      <c r="AK910" s="166"/>
      <c r="AL910" s="166"/>
      <c r="AM910" s="166"/>
    </row>
    <row r="911" spans="1:39" s="167" customFormat="1" ht="12.75" customHeight="1">
      <c r="A911" s="166"/>
      <c r="B911" s="166"/>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c r="Z911" s="166"/>
      <c r="AA911" s="166"/>
      <c r="AB911" s="166"/>
      <c r="AC911" s="166"/>
      <c r="AD911" s="166"/>
      <c r="AE911" s="166"/>
      <c r="AF911" s="166"/>
      <c r="AG911" s="166"/>
      <c r="AH911" s="166"/>
      <c r="AI911" s="166"/>
      <c r="AJ911" s="166"/>
      <c r="AK911" s="166"/>
      <c r="AL911" s="166"/>
      <c r="AM911" s="166"/>
    </row>
    <row r="912" spans="1:39" s="167" customFormat="1" ht="12.75" customHeight="1">
      <c r="A912" s="166"/>
      <c r="B912" s="166"/>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c r="AH912" s="166"/>
      <c r="AI912" s="166"/>
      <c r="AJ912" s="166"/>
      <c r="AK912" s="166"/>
      <c r="AL912" s="166"/>
      <c r="AM912" s="166"/>
    </row>
    <row r="913" spans="1:39" s="167" customFormat="1" ht="12.75" customHeight="1">
      <c r="A913" s="166"/>
      <c r="B913" s="166"/>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c r="Z913" s="166"/>
      <c r="AA913" s="166"/>
      <c r="AB913" s="166"/>
      <c r="AC913" s="166"/>
      <c r="AD913" s="166"/>
      <c r="AE913" s="166"/>
      <c r="AF913" s="166"/>
      <c r="AG913" s="166"/>
      <c r="AH913" s="166"/>
      <c r="AI913" s="166"/>
      <c r="AJ913" s="166"/>
      <c r="AK913" s="166"/>
      <c r="AL913" s="166"/>
      <c r="AM913" s="166"/>
    </row>
    <row r="914" spans="1:39" s="167" customFormat="1" ht="12.75" customHeight="1">
      <c r="A914" s="166"/>
      <c r="B914" s="166"/>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c r="Z914" s="166"/>
      <c r="AA914" s="166"/>
      <c r="AB914" s="166"/>
      <c r="AC914" s="166"/>
      <c r="AD914" s="166"/>
      <c r="AE914" s="166"/>
      <c r="AF914" s="166"/>
      <c r="AG914" s="166"/>
      <c r="AH914" s="166"/>
      <c r="AI914" s="166"/>
      <c r="AJ914" s="166"/>
      <c r="AK914" s="166"/>
      <c r="AL914" s="166"/>
      <c r="AM914" s="166"/>
    </row>
    <row r="915" spans="1:39" s="167" customFormat="1" ht="12.75" customHeight="1">
      <c r="A915" s="166"/>
      <c r="B915" s="166"/>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c r="Z915" s="166"/>
      <c r="AA915" s="166"/>
      <c r="AB915" s="166"/>
      <c r="AC915" s="166"/>
      <c r="AD915" s="166"/>
      <c r="AE915" s="166"/>
      <c r="AF915" s="166"/>
      <c r="AG915" s="166"/>
      <c r="AH915" s="166"/>
      <c r="AI915" s="166"/>
      <c r="AJ915" s="166"/>
      <c r="AK915" s="166"/>
      <c r="AL915" s="166"/>
      <c r="AM915" s="166"/>
    </row>
    <row r="916" spans="1:39" s="167" customFormat="1" ht="12.75" customHeight="1">
      <c r="A916" s="166"/>
      <c r="B916" s="166"/>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c r="Z916" s="166"/>
      <c r="AA916" s="166"/>
      <c r="AB916" s="166"/>
      <c r="AC916" s="166"/>
      <c r="AD916" s="166"/>
      <c r="AE916" s="166"/>
      <c r="AF916" s="166"/>
      <c r="AG916" s="166"/>
      <c r="AH916" s="166"/>
      <c r="AI916" s="166"/>
      <c r="AJ916" s="166"/>
      <c r="AK916" s="166"/>
      <c r="AL916" s="166"/>
      <c r="AM916" s="166"/>
    </row>
    <row r="917" spans="1:39" s="167" customFormat="1" ht="12.75" customHeight="1">
      <c r="A917" s="166"/>
      <c r="B917" s="166"/>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c r="Z917" s="166"/>
      <c r="AA917" s="166"/>
      <c r="AB917" s="166"/>
      <c r="AC917" s="166"/>
      <c r="AD917" s="166"/>
      <c r="AE917" s="166"/>
      <c r="AF917" s="166"/>
      <c r="AG917" s="166"/>
      <c r="AH917" s="166"/>
      <c r="AI917" s="166"/>
      <c r="AJ917" s="166"/>
      <c r="AK917" s="166"/>
      <c r="AL917" s="166"/>
      <c r="AM917" s="166"/>
    </row>
    <row r="918" spans="1:39" s="167" customFormat="1" ht="12.75" customHeight="1">
      <c r="A918" s="166"/>
      <c r="B918" s="166"/>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c r="Z918" s="166"/>
      <c r="AA918" s="166"/>
      <c r="AB918" s="166"/>
      <c r="AC918" s="166"/>
      <c r="AD918" s="166"/>
      <c r="AE918" s="166"/>
      <c r="AF918" s="166"/>
      <c r="AG918" s="166"/>
      <c r="AH918" s="166"/>
      <c r="AI918" s="166"/>
      <c r="AJ918" s="166"/>
      <c r="AK918" s="166"/>
      <c r="AL918" s="166"/>
      <c r="AM918" s="166"/>
    </row>
    <row r="919" spans="1:39" s="167" customFormat="1" ht="12.75" customHeight="1">
      <c r="A919" s="166"/>
      <c r="B919" s="166"/>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c r="Z919" s="166"/>
      <c r="AA919" s="166"/>
      <c r="AB919" s="166"/>
      <c r="AC919" s="166"/>
      <c r="AD919" s="166"/>
      <c r="AE919" s="166"/>
      <c r="AF919" s="166"/>
      <c r="AG919" s="166"/>
      <c r="AH919" s="166"/>
      <c r="AI919" s="166"/>
      <c r="AJ919" s="166"/>
      <c r="AK919" s="166"/>
      <c r="AL919" s="166"/>
      <c r="AM919" s="166"/>
    </row>
    <row r="920" spans="1:39" s="167" customFormat="1" ht="12.75" customHeight="1">
      <c r="A920" s="166"/>
      <c r="B920" s="166"/>
      <c r="C920" s="166"/>
      <c r="D920" s="166"/>
      <c r="E920" s="166"/>
      <c r="F920" s="166"/>
      <c r="G920" s="166"/>
      <c r="H920" s="166"/>
      <c r="I920" s="166"/>
      <c r="J920" s="166"/>
      <c r="K920" s="166"/>
      <c r="L920" s="166"/>
      <c r="M920" s="166"/>
      <c r="N920" s="166"/>
      <c r="O920" s="166"/>
      <c r="P920" s="166"/>
      <c r="Q920" s="166"/>
      <c r="R920" s="166"/>
      <c r="S920" s="166"/>
      <c r="T920" s="166"/>
      <c r="U920" s="166"/>
      <c r="V920" s="166"/>
      <c r="W920" s="166"/>
      <c r="X920" s="166"/>
      <c r="Y920" s="166"/>
      <c r="Z920" s="166"/>
      <c r="AA920" s="166"/>
      <c r="AB920" s="166"/>
      <c r="AC920" s="166"/>
      <c r="AD920" s="166"/>
      <c r="AE920" s="166"/>
      <c r="AF920" s="166"/>
      <c r="AG920" s="166"/>
      <c r="AH920" s="166"/>
      <c r="AI920" s="166"/>
      <c r="AJ920" s="166"/>
      <c r="AK920" s="166"/>
      <c r="AL920" s="166"/>
      <c r="AM920" s="166"/>
    </row>
    <row r="921" spans="1:39" s="167" customFormat="1" ht="12.75" customHeight="1">
      <c r="A921" s="166"/>
      <c r="B921" s="166"/>
      <c r="C921" s="166"/>
      <c r="D921" s="166"/>
      <c r="E921" s="166"/>
      <c r="F921" s="166"/>
      <c r="G921" s="166"/>
      <c r="H921" s="166"/>
      <c r="I921" s="166"/>
      <c r="J921" s="166"/>
      <c r="K921" s="166"/>
      <c r="L921" s="166"/>
      <c r="M921" s="166"/>
      <c r="N921" s="166"/>
      <c r="O921" s="166"/>
      <c r="P921" s="166"/>
      <c r="Q921" s="166"/>
      <c r="R921" s="166"/>
      <c r="S921" s="166"/>
      <c r="T921" s="166"/>
      <c r="U921" s="166"/>
      <c r="V921" s="166"/>
      <c r="W921" s="166"/>
      <c r="X921" s="166"/>
      <c r="Y921" s="166"/>
      <c r="Z921" s="166"/>
      <c r="AA921" s="166"/>
      <c r="AB921" s="166"/>
      <c r="AC921" s="166"/>
      <c r="AD921" s="166"/>
      <c r="AE921" s="166"/>
      <c r="AF921" s="166"/>
      <c r="AG921" s="166"/>
      <c r="AH921" s="166"/>
      <c r="AI921" s="166"/>
      <c r="AJ921" s="166"/>
      <c r="AK921" s="166"/>
      <c r="AL921" s="166"/>
      <c r="AM921" s="166"/>
    </row>
    <row r="922" spans="1:39" s="167" customFormat="1" ht="12.75" customHeight="1">
      <c r="A922" s="166"/>
      <c r="B922" s="166"/>
      <c r="C922" s="166"/>
      <c r="D922" s="166"/>
      <c r="E922" s="166"/>
      <c r="F922" s="166"/>
      <c r="G922" s="166"/>
      <c r="H922" s="166"/>
      <c r="I922" s="166"/>
      <c r="J922" s="166"/>
      <c r="K922" s="166"/>
      <c r="L922" s="166"/>
      <c r="M922" s="166"/>
      <c r="N922" s="166"/>
      <c r="O922" s="166"/>
      <c r="P922" s="166"/>
      <c r="Q922" s="166"/>
      <c r="R922" s="166"/>
      <c r="S922" s="166"/>
      <c r="T922" s="166"/>
      <c r="U922" s="166"/>
      <c r="V922" s="166"/>
      <c r="W922" s="166"/>
      <c r="X922" s="166"/>
      <c r="Y922" s="166"/>
      <c r="Z922" s="166"/>
      <c r="AA922" s="166"/>
      <c r="AB922" s="166"/>
      <c r="AC922" s="166"/>
      <c r="AD922" s="166"/>
      <c r="AE922" s="166"/>
      <c r="AF922" s="166"/>
      <c r="AG922" s="166"/>
      <c r="AH922" s="166"/>
      <c r="AI922" s="166"/>
      <c r="AJ922" s="166"/>
      <c r="AK922" s="166"/>
      <c r="AL922" s="166"/>
      <c r="AM922" s="166"/>
    </row>
    <row r="923" spans="1:39" s="167" customFormat="1" ht="12.75" customHeight="1">
      <c r="A923" s="166"/>
      <c r="B923" s="166"/>
      <c r="C923" s="166"/>
      <c r="D923" s="166"/>
      <c r="E923" s="166"/>
      <c r="F923" s="166"/>
      <c r="G923" s="166"/>
      <c r="H923" s="166"/>
      <c r="I923" s="166"/>
      <c r="J923" s="166"/>
      <c r="K923" s="166"/>
      <c r="L923" s="166"/>
      <c r="M923" s="166"/>
      <c r="N923" s="166"/>
      <c r="O923" s="166"/>
      <c r="P923" s="166"/>
      <c r="Q923" s="166"/>
      <c r="R923" s="166"/>
      <c r="S923" s="166"/>
      <c r="T923" s="166"/>
      <c r="U923" s="166"/>
      <c r="V923" s="166"/>
      <c r="W923" s="166"/>
      <c r="X923" s="166"/>
      <c r="Y923" s="166"/>
      <c r="Z923" s="166"/>
      <c r="AA923" s="166"/>
      <c r="AB923" s="166"/>
      <c r="AC923" s="166"/>
      <c r="AD923" s="166"/>
      <c r="AE923" s="166"/>
      <c r="AF923" s="166"/>
      <c r="AG923" s="166"/>
      <c r="AH923" s="166"/>
      <c r="AI923" s="166"/>
      <c r="AJ923" s="166"/>
      <c r="AK923" s="166"/>
      <c r="AL923" s="166"/>
      <c r="AM923" s="166"/>
    </row>
    <row r="924" spans="1:39" s="167" customFormat="1" ht="12.75" customHeight="1">
      <c r="A924" s="166"/>
      <c r="B924" s="166"/>
      <c r="C924" s="166"/>
      <c r="D924" s="166"/>
      <c r="E924" s="166"/>
      <c r="F924" s="166"/>
      <c r="G924" s="166"/>
      <c r="H924" s="166"/>
      <c r="I924" s="166"/>
      <c r="J924" s="166"/>
      <c r="K924" s="166"/>
      <c r="L924" s="166"/>
      <c r="M924" s="166"/>
      <c r="N924" s="166"/>
      <c r="O924" s="166"/>
      <c r="P924" s="166"/>
      <c r="Q924" s="166"/>
      <c r="R924" s="166"/>
      <c r="S924" s="166"/>
      <c r="T924" s="166"/>
      <c r="U924" s="166"/>
      <c r="V924" s="166"/>
      <c r="W924" s="166"/>
      <c r="X924" s="166"/>
      <c r="Y924" s="166"/>
      <c r="Z924" s="166"/>
      <c r="AA924" s="166"/>
      <c r="AB924" s="166"/>
      <c r="AC924" s="166"/>
      <c r="AD924" s="166"/>
      <c r="AE924" s="166"/>
      <c r="AF924" s="166"/>
      <c r="AG924" s="166"/>
      <c r="AH924" s="166"/>
      <c r="AI924" s="166"/>
      <c r="AJ924" s="166"/>
      <c r="AK924" s="166"/>
      <c r="AL924" s="166"/>
      <c r="AM924" s="166"/>
    </row>
    <row r="925" spans="1:39" s="167" customFormat="1" ht="12.75" customHeight="1">
      <c r="A925" s="166"/>
      <c r="B925" s="166"/>
      <c r="C925" s="166"/>
      <c r="D925" s="166"/>
      <c r="E925" s="166"/>
      <c r="F925" s="166"/>
      <c r="G925" s="166"/>
      <c r="H925" s="166"/>
      <c r="I925" s="166"/>
      <c r="J925" s="166"/>
      <c r="K925" s="166"/>
      <c r="L925" s="166"/>
      <c r="M925" s="166"/>
      <c r="N925" s="166"/>
      <c r="O925" s="166"/>
      <c r="P925" s="166"/>
      <c r="Q925" s="166"/>
      <c r="R925" s="166"/>
      <c r="S925" s="166"/>
      <c r="T925" s="166"/>
      <c r="U925" s="166"/>
      <c r="V925" s="166"/>
      <c r="W925" s="166"/>
      <c r="X925" s="166"/>
      <c r="Y925" s="166"/>
      <c r="Z925" s="166"/>
      <c r="AA925" s="166"/>
      <c r="AB925" s="166"/>
      <c r="AC925" s="166"/>
      <c r="AD925" s="166"/>
      <c r="AE925" s="166"/>
      <c r="AF925" s="166"/>
      <c r="AG925" s="166"/>
      <c r="AH925" s="166"/>
      <c r="AI925" s="166"/>
      <c r="AJ925" s="166"/>
      <c r="AK925" s="166"/>
      <c r="AL925" s="166"/>
      <c r="AM925" s="166"/>
    </row>
    <row r="926" spans="1:39" s="167" customFormat="1" ht="12.75" customHeight="1">
      <c r="A926" s="166"/>
      <c r="B926" s="166"/>
      <c r="C926" s="166"/>
      <c r="D926" s="166"/>
      <c r="E926" s="166"/>
      <c r="F926" s="166"/>
      <c r="G926" s="166"/>
      <c r="H926" s="166"/>
      <c r="I926" s="166"/>
      <c r="J926" s="166"/>
      <c r="K926" s="166"/>
      <c r="L926" s="166"/>
      <c r="M926" s="166"/>
      <c r="N926" s="166"/>
      <c r="O926" s="166"/>
      <c r="P926" s="166"/>
      <c r="Q926" s="166"/>
      <c r="R926" s="166"/>
      <c r="S926" s="166"/>
      <c r="T926" s="166"/>
      <c r="U926" s="166"/>
      <c r="V926" s="166"/>
      <c r="W926" s="166"/>
      <c r="X926" s="166"/>
      <c r="Y926" s="166"/>
      <c r="Z926" s="166"/>
      <c r="AA926" s="166"/>
      <c r="AB926" s="166"/>
      <c r="AC926" s="166"/>
      <c r="AD926" s="166"/>
      <c r="AE926" s="166"/>
      <c r="AF926" s="166"/>
      <c r="AG926" s="166"/>
      <c r="AH926" s="166"/>
      <c r="AI926" s="166"/>
      <c r="AJ926" s="166"/>
      <c r="AK926" s="166"/>
      <c r="AL926" s="166"/>
      <c r="AM926" s="166"/>
    </row>
    <row r="927" spans="1:39" s="167" customFormat="1" ht="12.75" customHeight="1">
      <c r="A927" s="166"/>
      <c r="B927" s="166"/>
      <c r="C927" s="166"/>
      <c r="D927" s="166"/>
      <c r="E927" s="166"/>
      <c r="F927" s="166"/>
      <c r="G927" s="166"/>
      <c r="H927" s="166"/>
      <c r="I927" s="166"/>
      <c r="J927" s="166"/>
      <c r="K927" s="166"/>
      <c r="L927" s="166"/>
      <c r="M927" s="166"/>
      <c r="N927" s="166"/>
      <c r="O927" s="166"/>
      <c r="P927" s="166"/>
      <c r="Q927" s="166"/>
      <c r="R927" s="166"/>
      <c r="S927" s="166"/>
      <c r="T927" s="166"/>
      <c r="U927" s="166"/>
      <c r="V927" s="166"/>
      <c r="W927" s="166"/>
      <c r="X927" s="166"/>
      <c r="Y927" s="166"/>
      <c r="Z927" s="166"/>
      <c r="AA927" s="166"/>
      <c r="AB927" s="166"/>
      <c r="AC927" s="166"/>
      <c r="AD927" s="166"/>
      <c r="AE927" s="166"/>
      <c r="AF927" s="166"/>
      <c r="AG927" s="166"/>
      <c r="AH927" s="166"/>
      <c r="AI927" s="166"/>
      <c r="AJ927" s="166"/>
      <c r="AK927" s="166"/>
      <c r="AL927" s="166"/>
      <c r="AM927" s="166"/>
    </row>
    <row r="928" spans="1:39" s="167" customFormat="1" ht="12.75" customHeight="1">
      <c r="A928" s="166"/>
      <c r="B928" s="166"/>
      <c r="C928" s="166"/>
      <c r="D928" s="166"/>
      <c r="E928" s="166"/>
      <c r="F928" s="166"/>
      <c r="G928" s="166"/>
      <c r="H928" s="166"/>
      <c r="I928" s="166"/>
      <c r="J928" s="166"/>
      <c r="K928" s="166"/>
      <c r="L928" s="166"/>
      <c r="M928" s="166"/>
      <c r="N928" s="166"/>
      <c r="O928" s="166"/>
      <c r="P928" s="166"/>
      <c r="Q928" s="166"/>
      <c r="R928" s="166"/>
      <c r="S928" s="166"/>
      <c r="T928" s="166"/>
      <c r="U928" s="166"/>
      <c r="V928" s="166"/>
      <c r="W928" s="166"/>
      <c r="X928" s="166"/>
      <c r="Y928" s="166"/>
      <c r="Z928" s="166"/>
      <c r="AA928" s="166"/>
      <c r="AB928" s="166"/>
      <c r="AC928" s="166"/>
      <c r="AD928" s="166"/>
      <c r="AE928" s="166"/>
      <c r="AF928" s="166"/>
      <c r="AG928" s="166"/>
      <c r="AH928" s="166"/>
      <c r="AI928" s="166"/>
      <c r="AJ928" s="166"/>
      <c r="AK928" s="166"/>
      <c r="AL928" s="166"/>
      <c r="AM928" s="166"/>
    </row>
    <row r="929" spans="1:39" s="167" customFormat="1" ht="12.75" customHeight="1">
      <c r="A929" s="166"/>
      <c r="B929" s="166"/>
      <c r="C929" s="166"/>
      <c r="D929" s="166"/>
      <c r="E929" s="166"/>
      <c r="F929" s="166"/>
      <c r="G929" s="166"/>
      <c r="H929" s="166"/>
      <c r="I929" s="166"/>
      <c r="J929" s="166"/>
      <c r="K929" s="166"/>
      <c r="L929" s="166"/>
      <c r="M929" s="166"/>
      <c r="N929" s="166"/>
      <c r="O929" s="166"/>
      <c r="P929" s="166"/>
      <c r="Q929" s="166"/>
      <c r="R929" s="166"/>
      <c r="S929" s="166"/>
      <c r="T929" s="166"/>
      <c r="U929" s="166"/>
      <c r="V929" s="166"/>
      <c r="W929" s="166"/>
      <c r="X929" s="166"/>
      <c r="Y929" s="166"/>
      <c r="Z929" s="166"/>
      <c r="AA929" s="166"/>
      <c r="AB929" s="166"/>
      <c r="AC929" s="166"/>
      <c r="AD929" s="166"/>
      <c r="AE929" s="166"/>
      <c r="AF929" s="166"/>
      <c r="AG929" s="166"/>
      <c r="AH929" s="166"/>
      <c r="AI929" s="166"/>
      <c r="AJ929" s="166"/>
      <c r="AK929" s="166"/>
      <c r="AL929" s="166"/>
      <c r="AM929" s="166"/>
    </row>
    <row r="930" spans="1:39" s="167" customFormat="1" ht="12.75" customHeight="1">
      <c r="A930" s="166"/>
      <c r="B930" s="166"/>
      <c r="C930" s="166"/>
      <c r="D930" s="166"/>
      <c r="E930" s="166"/>
      <c r="F930" s="166"/>
      <c r="G930" s="166"/>
      <c r="H930" s="166"/>
      <c r="I930" s="166"/>
      <c r="J930" s="166"/>
      <c r="K930" s="166"/>
      <c r="L930" s="166"/>
      <c r="M930" s="166"/>
      <c r="N930" s="166"/>
      <c r="O930" s="166"/>
      <c r="P930" s="166"/>
      <c r="Q930" s="166"/>
      <c r="R930" s="166"/>
      <c r="S930" s="166"/>
      <c r="T930" s="166"/>
      <c r="U930" s="166"/>
      <c r="V930" s="166"/>
      <c r="W930" s="166"/>
      <c r="X930" s="166"/>
      <c r="Y930" s="166"/>
      <c r="Z930" s="166"/>
      <c r="AA930" s="166"/>
      <c r="AB930" s="166"/>
      <c r="AC930" s="166"/>
      <c r="AD930" s="166"/>
      <c r="AE930" s="166"/>
      <c r="AF930" s="166"/>
      <c r="AG930" s="166"/>
      <c r="AH930" s="166"/>
      <c r="AI930" s="166"/>
      <c r="AJ930" s="166"/>
      <c r="AK930" s="166"/>
      <c r="AL930" s="166"/>
      <c r="AM930" s="166"/>
    </row>
    <row r="931" spans="1:39" s="167" customFormat="1" ht="12.75" customHeight="1">
      <c r="A931" s="166"/>
      <c r="B931" s="166"/>
      <c r="C931" s="166"/>
      <c r="D931" s="166"/>
      <c r="E931" s="166"/>
      <c r="F931" s="166"/>
      <c r="G931" s="166"/>
      <c r="H931" s="166"/>
      <c r="I931" s="166"/>
      <c r="J931" s="166"/>
      <c r="K931" s="166"/>
      <c r="L931" s="166"/>
      <c r="M931" s="166"/>
      <c r="N931" s="166"/>
      <c r="O931" s="166"/>
      <c r="P931" s="166"/>
      <c r="Q931" s="166"/>
      <c r="R931" s="166"/>
      <c r="S931" s="166"/>
      <c r="T931" s="166"/>
      <c r="U931" s="166"/>
      <c r="V931" s="166"/>
      <c r="W931" s="166"/>
      <c r="X931" s="166"/>
      <c r="Y931" s="166"/>
      <c r="Z931" s="166"/>
      <c r="AA931" s="166"/>
      <c r="AB931" s="166"/>
      <c r="AC931" s="166"/>
      <c r="AD931" s="166"/>
      <c r="AE931" s="166"/>
      <c r="AF931" s="166"/>
      <c r="AG931" s="166"/>
      <c r="AH931" s="166"/>
      <c r="AI931" s="166"/>
      <c r="AJ931" s="166"/>
      <c r="AK931" s="166"/>
      <c r="AL931" s="166"/>
      <c r="AM931" s="166"/>
    </row>
    <row r="932" spans="1:39" s="167" customFormat="1" ht="12.75" customHeight="1">
      <c r="A932" s="166"/>
      <c r="B932" s="166"/>
      <c r="C932" s="166"/>
      <c r="D932" s="166"/>
      <c r="E932" s="166"/>
      <c r="F932" s="166"/>
      <c r="G932" s="166"/>
      <c r="H932" s="166"/>
      <c r="I932" s="166"/>
      <c r="J932" s="166"/>
      <c r="K932" s="166"/>
      <c r="L932" s="166"/>
      <c r="M932" s="166"/>
      <c r="N932" s="166"/>
      <c r="O932" s="166"/>
      <c r="P932" s="166"/>
      <c r="Q932" s="166"/>
      <c r="R932" s="166"/>
      <c r="S932" s="166"/>
      <c r="T932" s="166"/>
      <c r="U932" s="166"/>
      <c r="V932" s="166"/>
      <c r="W932" s="166"/>
      <c r="X932" s="166"/>
      <c r="Y932" s="166"/>
      <c r="Z932" s="166"/>
      <c r="AA932" s="166"/>
      <c r="AB932" s="166"/>
      <c r="AC932" s="166"/>
      <c r="AD932" s="166"/>
      <c r="AE932" s="166"/>
      <c r="AF932" s="166"/>
      <c r="AG932" s="166"/>
      <c r="AH932" s="166"/>
      <c r="AI932" s="166"/>
      <c r="AJ932" s="166"/>
      <c r="AK932" s="166"/>
      <c r="AL932" s="166"/>
      <c r="AM932" s="166"/>
    </row>
    <row r="933" spans="1:39" s="167" customFormat="1" ht="12.75" customHeight="1">
      <c r="A933" s="166"/>
      <c r="B933" s="166"/>
      <c r="C933" s="166"/>
      <c r="D933" s="166"/>
      <c r="E933" s="166"/>
      <c r="F933" s="166"/>
      <c r="G933" s="166"/>
      <c r="H933" s="166"/>
      <c r="I933" s="166"/>
      <c r="J933" s="166"/>
      <c r="K933" s="166"/>
      <c r="L933" s="166"/>
      <c r="M933" s="166"/>
      <c r="N933" s="166"/>
      <c r="O933" s="166"/>
      <c r="P933" s="166"/>
      <c r="Q933" s="166"/>
      <c r="R933" s="166"/>
      <c r="S933" s="166"/>
      <c r="T933" s="166"/>
      <c r="U933" s="166"/>
      <c r="V933" s="166"/>
      <c r="W933" s="166"/>
      <c r="X933" s="166"/>
      <c r="Y933" s="166"/>
      <c r="Z933" s="166"/>
      <c r="AA933" s="166"/>
      <c r="AB933" s="166"/>
      <c r="AC933" s="166"/>
      <c r="AD933" s="166"/>
      <c r="AE933" s="166"/>
      <c r="AF933" s="166"/>
      <c r="AG933" s="166"/>
      <c r="AH933" s="166"/>
      <c r="AI933" s="166"/>
      <c r="AJ933" s="166"/>
      <c r="AK933" s="166"/>
      <c r="AL933" s="166"/>
      <c r="AM933" s="166"/>
    </row>
    <row r="934" spans="1:39" s="167" customFormat="1" ht="12.75" customHeight="1">
      <c r="A934" s="166"/>
      <c r="B934" s="166"/>
      <c r="C934" s="166"/>
      <c r="D934" s="166"/>
      <c r="E934" s="166"/>
      <c r="F934" s="166"/>
      <c r="G934" s="166"/>
      <c r="H934" s="166"/>
      <c r="I934" s="166"/>
      <c r="J934" s="166"/>
      <c r="K934" s="166"/>
      <c r="L934" s="166"/>
      <c r="M934" s="166"/>
      <c r="N934" s="166"/>
      <c r="O934" s="166"/>
      <c r="P934" s="166"/>
      <c r="Q934" s="166"/>
      <c r="R934" s="166"/>
      <c r="S934" s="166"/>
      <c r="T934" s="166"/>
      <c r="U934" s="166"/>
      <c r="V934" s="166"/>
      <c r="W934" s="166"/>
      <c r="X934" s="166"/>
      <c r="Y934" s="166"/>
      <c r="Z934" s="166"/>
      <c r="AA934" s="166"/>
      <c r="AB934" s="166"/>
      <c r="AC934" s="166"/>
      <c r="AD934" s="166"/>
      <c r="AE934" s="166"/>
      <c r="AF934" s="166"/>
      <c r="AG934" s="166"/>
      <c r="AH934" s="166"/>
      <c r="AI934" s="166"/>
      <c r="AJ934" s="166"/>
      <c r="AK934" s="166"/>
      <c r="AL934" s="166"/>
      <c r="AM934" s="166"/>
    </row>
    <row r="935" spans="1:39" s="167" customFormat="1" ht="12.75" customHeight="1">
      <c r="A935" s="166"/>
      <c r="B935" s="166"/>
      <c r="C935" s="166"/>
      <c r="D935" s="166"/>
      <c r="E935" s="166"/>
      <c r="F935" s="166"/>
      <c r="G935" s="166"/>
      <c r="H935" s="166"/>
      <c r="I935" s="166"/>
      <c r="J935" s="166"/>
      <c r="K935" s="166"/>
      <c r="L935" s="166"/>
      <c r="M935" s="166"/>
      <c r="N935" s="166"/>
      <c r="O935" s="166"/>
      <c r="P935" s="166"/>
      <c r="Q935" s="166"/>
      <c r="R935" s="166"/>
      <c r="S935" s="166"/>
      <c r="T935" s="166"/>
      <c r="U935" s="166"/>
      <c r="V935" s="166"/>
      <c r="W935" s="166"/>
      <c r="X935" s="166"/>
      <c r="Y935" s="166"/>
      <c r="Z935" s="166"/>
      <c r="AA935" s="166"/>
      <c r="AB935" s="166"/>
      <c r="AC935" s="166"/>
      <c r="AD935" s="166"/>
      <c r="AE935" s="166"/>
      <c r="AF935" s="166"/>
      <c r="AG935" s="166"/>
      <c r="AH935" s="166"/>
      <c r="AI935" s="166"/>
      <c r="AJ935" s="166"/>
      <c r="AK935" s="166"/>
      <c r="AL935" s="166"/>
      <c r="AM935" s="166"/>
    </row>
    <row r="936" spans="1:39" s="167" customFormat="1" ht="12.75" customHeight="1">
      <c r="A936" s="166"/>
      <c r="B936" s="166"/>
      <c r="C936" s="166"/>
      <c r="D936" s="166"/>
      <c r="E936" s="166"/>
      <c r="F936" s="166"/>
      <c r="G936" s="166"/>
      <c r="H936" s="166"/>
      <c r="I936" s="166"/>
      <c r="J936" s="166"/>
      <c r="K936" s="166"/>
      <c r="L936" s="166"/>
      <c r="M936" s="166"/>
      <c r="N936" s="166"/>
      <c r="O936" s="166"/>
      <c r="P936" s="166"/>
      <c r="Q936" s="166"/>
      <c r="R936" s="166"/>
      <c r="S936" s="166"/>
      <c r="T936" s="166"/>
      <c r="U936" s="166"/>
      <c r="V936" s="166"/>
      <c r="W936" s="166"/>
      <c r="X936" s="166"/>
      <c r="Y936" s="166"/>
      <c r="Z936" s="166"/>
      <c r="AA936" s="166"/>
      <c r="AB936" s="166"/>
      <c r="AC936" s="166"/>
      <c r="AD936" s="166"/>
      <c r="AE936" s="166"/>
      <c r="AF936" s="166"/>
      <c r="AG936" s="166"/>
      <c r="AH936" s="166"/>
      <c r="AI936" s="166"/>
      <c r="AJ936" s="166"/>
      <c r="AK936" s="166"/>
      <c r="AL936" s="166"/>
      <c r="AM936" s="166"/>
    </row>
    <row r="937" spans="1:39" s="167" customFormat="1" ht="12.75" customHeight="1">
      <c r="A937" s="166"/>
      <c r="B937" s="166"/>
      <c r="C937" s="166"/>
      <c r="D937" s="166"/>
      <c r="E937" s="166"/>
      <c r="F937" s="166"/>
      <c r="G937" s="166"/>
      <c r="H937" s="166"/>
      <c r="I937" s="166"/>
      <c r="J937" s="166"/>
      <c r="K937" s="166"/>
      <c r="L937" s="166"/>
      <c r="M937" s="166"/>
      <c r="N937" s="166"/>
      <c r="O937" s="166"/>
      <c r="P937" s="166"/>
      <c r="Q937" s="166"/>
      <c r="R937" s="166"/>
      <c r="S937" s="166"/>
      <c r="T937" s="166"/>
      <c r="U937" s="166"/>
      <c r="V937" s="166"/>
      <c r="W937" s="166"/>
      <c r="X937" s="166"/>
      <c r="Y937" s="166"/>
      <c r="Z937" s="166"/>
      <c r="AA937" s="166"/>
      <c r="AB937" s="166"/>
      <c r="AC937" s="166"/>
      <c r="AD937" s="166"/>
      <c r="AE937" s="166"/>
      <c r="AF937" s="166"/>
      <c r="AG937" s="166"/>
      <c r="AH937" s="166"/>
      <c r="AI937" s="166"/>
      <c r="AJ937" s="166"/>
      <c r="AK937" s="166"/>
      <c r="AL937" s="166"/>
      <c r="AM937" s="166"/>
    </row>
    <row r="938" spans="1:39" s="167" customFormat="1" ht="12.75" customHeight="1">
      <c r="A938" s="166"/>
      <c r="B938" s="166"/>
      <c r="C938" s="166"/>
      <c r="D938" s="166"/>
      <c r="E938" s="166"/>
      <c r="F938" s="166"/>
      <c r="G938" s="166"/>
      <c r="H938" s="166"/>
      <c r="I938" s="166"/>
      <c r="J938" s="166"/>
      <c r="K938" s="166"/>
      <c r="L938" s="166"/>
      <c r="M938" s="166"/>
      <c r="N938" s="166"/>
      <c r="O938" s="166"/>
      <c r="P938" s="166"/>
      <c r="Q938" s="166"/>
      <c r="R938" s="166"/>
      <c r="S938" s="166"/>
      <c r="T938" s="166"/>
      <c r="U938" s="166"/>
      <c r="V938" s="166"/>
      <c r="W938" s="166"/>
      <c r="X938" s="166"/>
      <c r="Y938" s="166"/>
      <c r="Z938" s="166"/>
      <c r="AA938" s="166"/>
      <c r="AB938" s="166"/>
      <c r="AC938" s="166"/>
      <c r="AD938" s="166"/>
      <c r="AE938" s="166"/>
      <c r="AF938" s="166"/>
      <c r="AG938" s="166"/>
      <c r="AH938" s="166"/>
      <c r="AI938" s="166"/>
      <c r="AJ938" s="166"/>
      <c r="AK938" s="166"/>
      <c r="AL938" s="166"/>
      <c r="AM938" s="166"/>
    </row>
    <row r="939" spans="1:39" s="167" customFormat="1" ht="12.75" customHeight="1">
      <c r="A939" s="166"/>
      <c r="B939" s="166"/>
      <c r="C939" s="166"/>
      <c r="D939" s="166"/>
      <c r="E939" s="166"/>
      <c r="F939" s="166"/>
      <c r="G939" s="166"/>
      <c r="H939" s="166"/>
      <c r="I939" s="166"/>
      <c r="J939" s="166"/>
      <c r="K939" s="166"/>
      <c r="L939" s="166"/>
      <c r="M939" s="166"/>
      <c r="N939" s="166"/>
      <c r="O939" s="166"/>
      <c r="P939" s="166"/>
      <c r="Q939" s="166"/>
      <c r="R939" s="166"/>
      <c r="S939" s="166"/>
      <c r="T939" s="166"/>
      <c r="U939" s="166"/>
      <c r="V939" s="166"/>
      <c r="W939" s="166"/>
      <c r="X939" s="166"/>
      <c r="Y939" s="166"/>
      <c r="Z939" s="166"/>
      <c r="AA939" s="166"/>
      <c r="AB939" s="166"/>
      <c r="AC939" s="166"/>
      <c r="AD939" s="166"/>
      <c r="AE939" s="166"/>
      <c r="AF939" s="166"/>
      <c r="AG939" s="166"/>
      <c r="AH939" s="166"/>
      <c r="AI939" s="166"/>
      <c r="AJ939" s="166"/>
      <c r="AK939" s="166"/>
      <c r="AL939" s="166"/>
      <c r="AM939" s="166"/>
    </row>
    <row r="940" spans="1:39" s="167" customFormat="1" ht="12.75" customHeight="1">
      <c r="A940" s="166"/>
      <c r="B940" s="166"/>
      <c r="C940" s="166"/>
      <c r="D940" s="166"/>
      <c r="E940" s="166"/>
      <c r="F940" s="166"/>
      <c r="G940" s="166"/>
      <c r="H940" s="166"/>
      <c r="I940" s="166"/>
      <c r="J940" s="166"/>
      <c r="K940" s="166"/>
      <c r="L940" s="166"/>
      <c r="M940" s="166"/>
      <c r="N940" s="166"/>
      <c r="O940" s="166"/>
      <c r="P940" s="166"/>
      <c r="Q940" s="166"/>
      <c r="R940" s="166"/>
      <c r="S940" s="166"/>
      <c r="T940" s="166"/>
      <c r="U940" s="166"/>
      <c r="V940" s="166"/>
      <c r="W940" s="166"/>
      <c r="X940" s="166"/>
      <c r="Y940" s="166"/>
      <c r="Z940" s="166"/>
      <c r="AA940" s="166"/>
      <c r="AB940" s="166"/>
      <c r="AC940" s="166"/>
      <c r="AD940" s="166"/>
      <c r="AE940" s="166"/>
      <c r="AF940" s="166"/>
      <c r="AG940" s="166"/>
      <c r="AH940" s="166"/>
      <c r="AI940" s="166"/>
      <c r="AJ940" s="166"/>
      <c r="AK940" s="166"/>
      <c r="AL940" s="166"/>
      <c r="AM940" s="166"/>
    </row>
    <row r="941" spans="1:39" s="167" customFormat="1" ht="12.75" customHeight="1">
      <c r="A941" s="166"/>
      <c r="B941" s="166"/>
      <c r="C941" s="166"/>
      <c r="D941" s="166"/>
      <c r="E941" s="166"/>
      <c r="F941" s="166"/>
      <c r="G941" s="166"/>
      <c r="H941" s="166"/>
      <c r="I941" s="166"/>
      <c r="J941" s="166"/>
      <c r="K941" s="166"/>
      <c r="L941" s="166"/>
      <c r="M941" s="166"/>
      <c r="N941" s="166"/>
      <c r="O941" s="166"/>
      <c r="P941" s="166"/>
      <c r="Q941" s="166"/>
      <c r="R941" s="166"/>
      <c r="S941" s="166"/>
      <c r="T941" s="166"/>
      <c r="U941" s="166"/>
      <c r="V941" s="166"/>
      <c r="W941" s="166"/>
      <c r="X941" s="166"/>
      <c r="Y941" s="166"/>
      <c r="Z941" s="166"/>
      <c r="AA941" s="166"/>
      <c r="AB941" s="166"/>
      <c r="AC941" s="166"/>
      <c r="AD941" s="166"/>
      <c r="AE941" s="166"/>
      <c r="AF941" s="166"/>
      <c r="AG941" s="166"/>
      <c r="AH941" s="166"/>
      <c r="AI941" s="166"/>
      <c r="AJ941" s="166"/>
      <c r="AK941" s="166"/>
      <c r="AL941" s="166"/>
      <c r="AM941" s="166"/>
    </row>
    <row r="942" spans="1:39" s="167" customFormat="1" ht="12.75" customHeight="1">
      <c r="A942" s="166"/>
      <c r="B942" s="166"/>
      <c r="C942" s="166"/>
      <c r="D942" s="166"/>
      <c r="E942" s="166"/>
      <c r="F942" s="166"/>
      <c r="G942" s="166"/>
      <c r="H942" s="166"/>
      <c r="I942" s="166"/>
      <c r="J942" s="166"/>
      <c r="K942" s="166"/>
      <c r="L942" s="166"/>
      <c r="M942" s="166"/>
      <c r="N942" s="166"/>
      <c r="O942" s="166"/>
      <c r="P942" s="166"/>
      <c r="Q942" s="166"/>
      <c r="R942" s="166"/>
      <c r="S942" s="166"/>
      <c r="T942" s="166"/>
      <c r="U942" s="166"/>
      <c r="V942" s="166"/>
      <c r="W942" s="166"/>
      <c r="X942" s="166"/>
      <c r="Y942" s="166"/>
      <c r="Z942" s="166"/>
      <c r="AA942" s="166"/>
      <c r="AB942" s="166"/>
      <c r="AC942" s="166"/>
      <c r="AD942" s="166"/>
      <c r="AE942" s="166"/>
      <c r="AF942" s="166"/>
      <c r="AG942" s="166"/>
      <c r="AH942" s="166"/>
      <c r="AI942" s="166"/>
      <c r="AJ942" s="166"/>
      <c r="AK942" s="166"/>
      <c r="AL942" s="166"/>
      <c r="AM942" s="166"/>
    </row>
    <row r="943" spans="1:39" s="167" customFormat="1" ht="12.75" customHeight="1">
      <c r="A943" s="166"/>
      <c r="B943" s="166"/>
      <c r="C943" s="166"/>
      <c r="D943" s="166"/>
      <c r="E943" s="166"/>
      <c r="F943" s="166"/>
      <c r="G943" s="166"/>
      <c r="H943" s="166"/>
      <c r="I943" s="166"/>
      <c r="J943" s="166"/>
      <c r="K943" s="166"/>
      <c r="L943" s="166"/>
      <c r="M943" s="166"/>
      <c r="N943" s="166"/>
      <c r="O943" s="166"/>
      <c r="P943" s="166"/>
      <c r="Q943" s="166"/>
      <c r="R943" s="166"/>
      <c r="S943" s="166"/>
      <c r="T943" s="166"/>
      <c r="U943" s="166"/>
      <c r="V943" s="166"/>
      <c r="W943" s="166"/>
      <c r="X943" s="166"/>
      <c r="Y943" s="166"/>
      <c r="Z943" s="166"/>
      <c r="AA943" s="166"/>
      <c r="AB943" s="166"/>
      <c r="AC943" s="166"/>
      <c r="AD943" s="166"/>
      <c r="AE943" s="166"/>
      <c r="AF943" s="166"/>
      <c r="AG943" s="166"/>
      <c r="AH943" s="166"/>
      <c r="AI943" s="166"/>
      <c r="AJ943" s="166"/>
      <c r="AK943" s="166"/>
      <c r="AL943" s="166"/>
      <c r="AM943" s="166"/>
    </row>
    <row r="944" spans="1:39" s="167" customFormat="1" ht="12.75" customHeight="1">
      <c r="A944" s="166"/>
      <c r="B944" s="166"/>
      <c r="C944" s="166"/>
      <c r="D944" s="166"/>
      <c r="E944" s="166"/>
      <c r="F944" s="166"/>
      <c r="G944" s="166"/>
      <c r="H944" s="166"/>
      <c r="I944" s="166"/>
      <c r="J944" s="166"/>
      <c r="K944" s="166"/>
      <c r="L944" s="166"/>
      <c r="M944" s="166"/>
      <c r="N944" s="166"/>
      <c r="O944" s="166"/>
      <c r="P944" s="166"/>
      <c r="Q944" s="166"/>
      <c r="R944" s="166"/>
      <c r="S944" s="166"/>
      <c r="T944" s="166"/>
      <c r="U944" s="166"/>
      <c r="V944" s="166"/>
      <c r="W944" s="166"/>
      <c r="X944" s="166"/>
      <c r="Y944" s="166"/>
      <c r="Z944" s="166"/>
      <c r="AA944" s="166"/>
      <c r="AB944" s="166"/>
      <c r="AC944" s="166"/>
      <c r="AD944" s="166"/>
      <c r="AE944" s="166"/>
      <c r="AF944" s="166"/>
      <c r="AG944" s="166"/>
      <c r="AH944" s="166"/>
      <c r="AI944" s="166"/>
      <c r="AJ944" s="166"/>
      <c r="AK944" s="166"/>
      <c r="AL944" s="166"/>
      <c r="AM944" s="166"/>
    </row>
    <row r="945" spans="1:39" s="167" customFormat="1" ht="12.75" customHeight="1">
      <c r="A945" s="166"/>
      <c r="B945" s="166"/>
      <c r="C945" s="166"/>
      <c r="D945" s="166"/>
      <c r="E945" s="166"/>
      <c r="F945" s="166"/>
      <c r="G945" s="166"/>
      <c r="H945" s="166"/>
      <c r="I945" s="166"/>
      <c r="J945" s="166"/>
      <c r="K945" s="166"/>
      <c r="L945" s="166"/>
      <c r="M945" s="166"/>
      <c r="N945" s="166"/>
      <c r="O945" s="166"/>
      <c r="P945" s="166"/>
      <c r="Q945" s="166"/>
      <c r="R945" s="166"/>
      <c r="S945" s="166"/>
      <c r="T945" s="166"/>
      <c r="U945" s="166"/>
      <c r="V945" s="166"/>
      <c r="W945" s="166"/>
      <c r="X945" s="166"/>
      <c r="Y945" s="166"/>
      <c r="Z945" s="166"/>
      <c r="AA945" s="166"/>
      <c r="AB945" s="166"/>
      <c r="AC945" s="166"/>
      <c r="AD945" s="166"/>
      <c r="AE945" s="166"/>
      <c r="AF945" s="166"/>
      <c r="AG945" s="166"/>
      <c r="AH945" s="166"/>
      <c r="AI945" s="166"/>
      <c r="AJ945" s="166"/>
      <c r="AK945" s="166"/>
      <c r="AL945" s="166"/>
      <c r="AM945" s="166"/>
    </row>
    <row r="946" spans="1:39" s="167" customFormat="1" ht="12.75" customHeight="1">
      <c r="A946" s="166"/>
      <c r="B946" s="166"/>
      <c r="C946" s="166"/>
      <c r="D946" s="166"/>
      <c r="E946" s="166"/>
      <c r="F946" s="166"/>
      <c r="G946" s="166"/>
      <c r="H946" s="166"/>
      <c r="I946" s="166"/>
      <c r="J946" s="166"/>
      <c r="K946" s="166"/>
      <c r="L946" s="166"/>
      <c r="M946" s="166"/>
      <c r="N946" s="166"/>
      <c r="O946" s="166"/>
      <c r="P946" s="166"/>
      <c r="Q946" s="166"/>
      <c r="R946" s="166"/>
      <c r="S946" s="166"/>
      <c r="T946" s="166"/>
      <c r="U946" s="166"/>
      <c r="V946" s="166"/>
      <c r="W946" s="166"/>
      <c r="X946" s="166"/>
      <c r="Y946" s="166"/>
      <c r="Z946" s="166"/>
      <c r="AA946" s="166"/>
      <c r="AB946" s="166"/>
      <c r="AC946" s="166"/>
      <c r="AD946" s="166"/>
      <c r="AE946" s="166"/>
      <c r="AF946" s="166"/>
      <c r="AG946" s="166"/>
      <c r="AH946" s="166"/>
      <c r="AI946" s="166"/>
      <c r="AJ946" s="166"/>
      <c r="AK946" s="166"/>
      <c r="AL946" s="166"/>
      <c r="AM946" s="166"/>
    </row>
    <row r="947" spans="1:39" s="167" customFormat="1" ht="12.75" customHeight="1">
      <c r="A947" s="166"/>
      <c r="B947" s="166"/>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c r="Z947" s="166"/>
      <c r="AA947" s="166"/>
      <c r="AB947" s="166"/>
      <c r="AC947" s="166"/>
      <c r="AD947" s="166"/>
      <c r="AE947" s="166"/>
      <c r="AF947" s="166"/>
      <c r="AG947" s="166"/>
      <c r="AH947" s="166"/>
      <c r="AI947" s="166"/>
      <c r="AJ947" s="166"/>
      <c r="AK947" s="166"/>
      <c r="AL947" s="166"/>
      <c r="AM947" s="166"/>
    </row>
    <row r="948" spans="1:39" s="167" customFormat="1" ht="12.75" customHeight="1">
      <c r="A948" s="166"/>
      <c r="B948" s="166"/>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c r="Z948" s="166"/>
      <c r="AA948" s="166"/>
      <c r="AB948" s="166"/>
      <c r="AC948" s="166"/>
      <c r="AD948" s="166"/>
      <c r="AE948" s="166"/>
      <c r="AF948" s="166"/>
      <c r="AG948" s="166"/>
      <c r="AH948" s="166"/>
      <c r="AI948" s="166"/>
      <c r="AJ948" s="166"/>
      <c r="AK948" s="166"/>
      <c r="AL948" s="166"/>
      <c r="AM948" s="166"/>
    </row>
    <row r="949" spans="1:39" s="167" customFormat="1" ht="12.75" customHeight="1">
      <c r="A949" s="166"/>
      <c r="B949" s="166"/>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c r="Z949" s="166"/>
      <c r="AA949" s="166"/>
      <c r="AB949" s="166"/>
      <c r="AC949" s="166"/>
      <c r="AD949" s="166"/>
      <c r="AE949" s="166"/>
      <c r="AF949" s="166"/>
      <c r="AG949" s="166"/>
      <c r="AH949" s="166"/>
      <c r="AI949" s="166"/>
      <c r="AJ949" s="166"/>
      <c r="AK949" s="166"/>
      <c r="AL949" s="166"/>
      <c r="AM949" s="166"/>
    </row>
    <row r="950" spans="1:39" s="167" customFormat="1" ht="12.75" customHeight="1">
      <c r="A950" s="166"/>
      <c r="B950" s="166"/>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c r="Z950" s="166"/>
      <c r="AA950" s="166"/>
      <c r="AB950" s="166"/>
      <c r="AC950" s="166"/>
      <c r="AD950" s="166"/>
      <c r="AE950" s="166"/>
      <c r="AF950" s="166"/>
      <c r="AG950" s="166"/>
      <c r="AH950" s="166"/>
      <c r="AI950" s="166"/>
      <c r="AJ950" s="166"/>
      <c r="AK950" s="166"/>
      <c r="AL950" s="166"/>
      <c r="AM950" s="166"/>
    </row>
    <row r="951" spans="1:39" s="167" customFormat="1" ht="12.75" customHeight="1">
      <c r="A951" s="166"/>
      <c r="B951" s="166"/>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c r="Z951" s="166"/>
      <c r="AA951" s="166"/>
      <c r="AB951" s="166"/>
      <c r="AC951" s="166"/>
      <c r="AD951" s="166"/>
      <c r="AE951" s="166"/>
      <c r="AF951" s="166"/>
      <c r="AG951" s="166"/>
      <c r="AH951" s="166"/>
      <c r="AI951" s="166"/>
      <c r="AJ951" s="166"/>
      <c r="AK951" s="166"/>
      <c r="AL951" s="166"/>
      <c r="AM951" s="166"/>
    </row>
    <row r="952" spans="1:39" s="167" customFormat="1" ht="12.75" customHeight="1">
      <c r="A952" s="166"/>
      <c r="B952" s="166"/>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c r="Z952" s="166"/>
      <c r="AA952" s="166"/>
      <c r="AB952" s="166"/>
      <c r="AC952" s="166"/>
      <c r="AD952" s="166"/>
      <c r="AE952" s="166"/>
      <c r="AF952" s="166"/>
      <c r="AG952" s="166"/>
      <c r="AH952" s="166"/>
      <c r="AI952" s="166"/>
      <c r="AJ952" s="166"/>
      <c r="AK952" s="166"/>
      <c r="AL952" s="166"/>
      <c r="AM952" s="166"/>
    </row>
    <row r="953" spans="1:39" s="167" customFormat="1" ht="12.75" customHeight="1">
      <c r="A953" s="166"/>
      <c r="B953" s="166"/>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c r="Z953" s="166"/>
      <c r="AA953" s="166"/>
      <c r="AB953" s="166"/>
      <c r="AC953" s="166"/>
      <c r="AD953" s="166"/>
      <c r="AE953" s="166"/>
      <c r="AF953" s="166"/>
      <c r="AG953" s="166"/>
      <c r="AH953" s="166"/>
      <c r="AI953" s="166"/>
      <c r="AJ953" s="166"/>
      <c r="AK953" s="166"/>
      <c r="AL953" s="166"/>
      <c r="AM953" s="166"/>
    </row>
    <row r="954" spans="1:39" s="167" customFormat="1" ht="12.75" customHeight="1">
      <c r="A954" s="166"/>
      <c r="B954" s="166"/>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c r="Z954" s="166"/>
      <c r="AA954" s="166"/>
      <c r="AB954" s="166"/>
      <c r="AC954" s="166"/>
      <c r="AD954" s="166"/>
      <c r="AE954" s="166"/>
      <c r="AF954" s="166"/>
      <c r="AG954" s="166"/>
      <c r="AH954" s="166"/>
      <c r="AI954" s="166"/>
      <c r="AJ954" s="166"/>
      <c r="AK954" s="166"/>
      <c r="AL954" s="166"/>
      <c r="AM954" s="166"/>
    </row>
    <row r="955" spans="1:39" s="167" customFormat="1" ht="12.75" customHeight="1">
      <c r="A955" s="166"/>
      <c r="B955" s="166"/>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c r="Z955" s="166"/>
      <c r="AA955" s="166"/>
      <c r="AB955" s="166"/>
      <c r="AC955" s="166"/>
      <c r="AD955" s="166"/>
      <c r="AE955" s="166"/>
      <c r="AF955" s="166"/>
      <c r="AG955" s="166"/>
      <c r="AH955" s="166"/>
      <c r="AI955" s="166"/>
      <c r="AJ955" s="166"/>
      <c r="AK955" s="166"/>
      <c r="AL955" s="166"/>
      <c r="AM955" s="166"/>
    </row>
    <row r="956" spans="1:39" s="167" customFormat="1" ht="12.75" customHeight="1">
      <c r="A956" s="166"/>
      <c r="B956" s="166"/>
      <c r="C956" s="166"/>
      <c r="D956" s="166"/>
      <c r="E956" s="166"/>
      <c r="F956" s="166"/>
      <c r="G956" s="166"/>
      <c r="H956" s="166"/>
      <c r="I956" s="166"/>
      <c r="J956" s="166"/>
      <c r="K956" s="166"/>
      <c r="L956" s="166"/>
      <c r="M956" s="166"/>
      <c r="N956" s="166"/>
      <c r="O956" s="166"/>
      <c r="P956" s="166"/>
      <c r="Q956" s="166"/>
      <c r="R956" s="166"/>
      <c r="S956" s="166"/>
      <c r="T956" s="166"/>
      <c r="U956" s="166"/>
      <c r="V956" s="166"/>
      <c r="W956" s="166"/>
      <c r="X956" s="166"/>
      <c r="Y956" s="166"/>
      <c r="Z956" s="166"/>
      <c r="AA956" s="166"/>
      <c r="AB956" s="166"/>
      <c r="AC956" s="166"/>
      <c r="AD956" s="166"/>
      <c r="AE956" s="166"/>
      <c r="AF956" s="166"/>
      <c r="AG956" s="166"/>
      <c r="AH956" s="166"/>
      <c r="AI956" s="166"/>
      <c r="AJ956" s="166"/>
      <c r="AK956" s="166"/>
      <c r="AL956" s="166"/>
      <c r="AM956" s="166"/>
    </row>
    <row r="957" spans="1:39" s="167" customFormat="1" ht="12.75" customHeight="1">
      <c r="A957" s="166"/>
      <c r="B957" s="166"/>
      <c r="C957" s="166"/>
      <c r="D957" s="166"/>
      <c r="E957" s="166"/>
      <c r="F957" s="166"/>
      <c r="G957" s="166"/>
      <c r="H957" s="166"/>
      <c r="I957" s="166"/>
      <c r="J957" s="166"/>
      <c r="K957" s="166"/>
      <c r="L957" s="166"/>
      <c r="M957" s="166"/>
      <c r="N957" s="166"/>
      <c r="O957" s="166"/>
      <c r="P957" s="166"/>
      <c r="Q957" s="166"/>
      <c r="R957" s="166"/>
      <c r="S957" s="166"/>
      <c r="T957" s="166"/>
      <c r="U957" s="166"/>
      <c r="V957" s="166"/>
      <c r="W957" s="166"/>
      <c r="X957" s="166"/>
      <c r="Y957" s="166"/>
      <c r="Z957" s="166"/>
      <c r="AA957" s="166"/>
      <c r="AB957" s="166"/>
      <c r="AC957" s="166"/>
      <c r="AD957" s="166"/>
      <c r="AE957" s="166"/>
      <c r="AF957" s="166"/>
      <c r="AG957" s="166"/>
      <c r="AH957" s="166"/>
      <c r="AI957" s="166"/>
      <c r="AJ957" s="166"/>
      <c r="AK957" s="166"/>
      <c r="AL957" s="166"/>
      <c r="AM957" s="166"/>
    </row>
    <row r="958" spans="1:39" s="167" customFormat="1" ht="12.75" customHeight="1">
      <c r="A958" s="166"/>
      <c r="B958" s="166"/>
      <c r="C958" s="166"/>
      <c r="D958" s="166"/>
      <c r="E958" s="166"/>
      <c r="F958" s="166"/>
      <c r="G958" s="166"/>
      <c r="H958" s="166"/>
      <c r="I958" s="166"/>
      <c r="J958" s="166"/>
      <c r="K958" s="166"/>
      <c r="L958" s="166"/>
      <c r="M958" s="166"/>
      <c r="N958" s="166"/>
      <c r="O958" s="166"/>
      <c r="P958" s="166"/>
      <c r="Q958" s="166"/>
      <c r="R958" s="166"/>
      <c r="S958" s="166"/>
      <c r="T958" s="166"/>
      <c r="U958" s="166"/>
      <c r="V958" s="166"/>
      <c r="W958" s="166"/>
      <c r="X958" s="166"/>
      <c r="Y958" s="166"/>
      <c r="Z958" s="166"/>
      <c r="AA958" s="166"/>
      <c r="AB958" s="166"/>
      <c r="AC958" s="166"/>
      <c r="AD958" s="166"/>
      <c r="AE958" s="166"/>
      <c r="AF958" s="166"/>
      <c r="AG958" s="166"/>
      <c r="AH958" s="166"/>
      <c r="AI958" s="166"/>
      <c r="AJ958" s="166"/>
      <c r="AK958" s="166"/>
      <c r="AL958" s="166"/>
      <c r="AM958" s="166"/>
    </row>
    <row r="959" spans="1:39" s="167" customFormat="1" ht="12.75" customHeight="1">
      <c r="A959" s="166"/>
      <c r="B959" s="166"/>
      <c r="C959" s="166"/>
      <c r="D959" s="166"/>
      <c r="E959" s="166"/>
      <c r="F959" s="166"/>
      <c r="G959" s="166"/>
      <c r="H959" s="166"/>
      <c r="I959" s="166"/>
      <c r="J959" s="166"/>
      <c r="K959" s="166"/>
      <c r="L959" s="166"/>
      <c r="M959" s="166"/>
      <c r="N959" s="166"/>
      <c r="O959" s="166"/>
      <c r="P959" s="166"/>
      <c r="Q959" s="166"/>
      <c r="R959" s="166"/>
      <c r="S959" s="166"/>
      <c r="T959" s="166"/>
      <c r="U959" s="166"/>
      <c r="V959" s="166"/>
      <c r="W959" s="166"/>
      <c r="X959" s="166"/>
      <c r="Y959" s="166"/>
      <c r="Z959" s="166"/>
      <c r="AA959" s="166"/>
      <c r="AB959" s="166"/>
      <c r="AC959" s="166"/>
      <c r="AD959" s="166"/>
      <c r="AE959" s="166"/>
      <c r="AF959" s="166"/>
      <c r="AG959" s="166"/>
      <c r="AH959" s="166"/>
      <c r="AI959" s="166"/>
      <c r="AJ959" s="166"/>
      <c r="AK959" s="166"/>
      <c r="AL959" s="166"/>
      <c r="AM959" s="166"/>
    </row>
    <row r="960" spans="1:39" s="167" customFormat="1" ht="12.75" customHeight="1">
      <c r="A960" s="166"/>
      <c r="B960" s="166"/>
      <c r="C960" s="166"/>
      <c r="D960" s="166"/>
      <c r="E960" s="166"/>
      <c r="F960" s="166"/>
      <c r="G960" s="166"/>
      <c r="H960" s="166"/>
      <c r="I960" s="166"/>
      <c r="J960" s="166"/>
      <c r="K960" s="166"/>
      <c r="L960" s="166"/>
      <c r="M960" s="166"/>
      <c r="N960" s="166"/>
      <c r="O960" s="166"/>
      <c r="P960" s="166"/>
      <c r="Q960" s="166"/>
      <c r="R960" s="166"/>
      <c r="S960" s="166"/>
      <c r="T960" s="166"/>
      <c r="U960" s="166"/>
      <c r="V960" s="166"/>
      <c r="W960" s="166"/>
      <c r="X960" s="166"/>
      <c r="Y960" s="166"/>
      <c r="Z960" s="166"/>
      <c r="AA960" s="166"/>
      <c r="AB960" s="166"/>
      <c r="AC960" s="166"/>
      <c r="AD960" s="166"/>
      <c r="AE960" s="166"/>
      <c r="AF960" s="166"/>
      <c r="AG960" s="166"/>
      <c r="AH960" s="166"/>
      <c r="AI960" s="166"/>
      <c r="AJ960" s="166"/>
      <c r="AK960" s="166"/>
      <c r="AL960" s="166"/>
      <c r="AM960" s="166"/>
    </row>
    <row r="961" spans="1:39" s="167" customFormat="1" ht="12.75" customHeight="1">
      <c r="A961" s="166"/>
      <c r="B961" s="166"/>
      <c r="C961" s="166"/>
      <c r="D961" s="166"/>
      <c r="E961" s="166"/>
      <c r="F961" s="166"/>
      <c r="G961" s="166"/>
      <c r="H961" s="166"/>
      <c r="I961" s="166"/>
      <c r="J961" s="166"/>
      <c r="K961" s="166"/>
      <c r="L961" s="166"/>
      <c r="M961" s="166"/>
      <c r="N961" s="166"/>
      <c r="O961" s="166"/>
      <c r="P961" s="166"/>
      <c r="Q961" s="166"/>
      <c r="R961" s="166"/>
      <c r="S961" s="166"/>
      <c r="T961" s="166"/>
      <c r="U961" s="166"/>
      <c r="V961" s="166"/>
      <c r="W961" s="166"/>
      <c r="X961" s="166"/>
      <c r="Y961" s="166"/>
      <c r="Z961" s="166"/>
      <c r="AA961" s="166"/>
      <c r="AB961" s="166"/>
      <c r="AC961" s="166"/>
      <c r="AD961" s="166"/>
      <c r="AE961" s="166"/>
      <c r="AF961" s="166"/>
      <c r="AG961" s="166"/>
      <c r="AH961" s="166"/>
      <c r="AI961" s="166"/>
      <c r="AJ961" s="166"/>
      <c r="AK961" s="166"/>
      <c r="AL961" s="166"/>
      <c r="AM961" s="166"/>
    </row>
    <row r="962" spans="1:39" s="167" customFormat="1" ht="12.75" customHeight="1">
      <c r="A962" s="166"/>
      <c r="B962" s="166"/>
      <c r="C962" s="166"/>
      <c r="D962" s="166"/>
      <c r="E962" s="166"/>
      <c r="F962" s="166"/>
      <c r="G962" s="166"/>
      <c r="H962" s="166"/>
      <c r="I962" s="166"/>
      <c r="J962" s="166"/>
      <c r="K962" s="166"/>
      <c r="L962" s="166"/>
      <c r="M962" s="166"/>
      <c r="N962" s="166"/>
      <c r="O962" s="166"/>
      <c r="P962" s="166"/>
      <c r="Q962" s="166"/>
      <c r="R962" s="166"/>
      <c r="S962" s="166"/>
      <c r="T962" s="166"/>
      <c r="U962" s="166"/>
      <c r="V962" s="166"/>
      <c r="W962" s="166"/>
      <c r="X962" s="166"/>
      <c r="Y962" s="166"/>
      <c r="Z962" s="166"/>
      <c r="AA962" s="166"/>
      <c r="AB962" s="166"/>
      <c r="AC962" s="166"/>
      <c r="AD962" s="166"/>
      <c r="AE962" s="166"/>
      <c r="AF962" s="166"/>
      <c r="AG962" s="166"/>
      <c r="AH962" s="166"/>
      <c r="AI962" s="166"/>
      <c r="AJ962" s="166"/>
      <c r="AK962" s="166"/>
      <c r="AL962" s="166"/>
      <c r="AM962" s="166"/>
    </row>
    <row r="963" spans="1:39" s="167" customFormat="1" ht="12.75" customHeight="1">
      <c r="A963" s="166"/>
      <c r="B963" s="166"/>
      <c r="C963" s="166"/>
      <c r="D963" s="166"/>
      <c r="E963" s="166"/>
      <c r="F963" s="166"/>
      <c r="G963" s="166"/>
      <c r="H963" s="166"/>
      <c r="I963" s="166"/>
      <c r="J963" s="166"/>
      <c r="K963" s="166"/>
      <c r="L963" s="166"/>
      <c r="M963" s="166"/>
      <c r="N963" s="166"/>
      <c r="O963" s="166"/>
      <c r="P963" s="166"/>
      <c r="Q963" s="166"/>
      <c r="R963" s="166"/>
      <c r="S963" s="166"/>
      <c r="T963" s="166"/>
      <c r="U963" s="166"/>
      <c r="V963" s="166"/>
      <c r="W963" s="166"/>
      <c r="X963" s="166"/>
      <c r="Y963" s="166"/>
      <c r="Z963" s="166"/>
      <c r="AA963" s="166"/>
      <c r="AB963" s="166"/>
      <c r="AC963" s="166"/>
      <c r="AD963" s="166"/>
      <c r="AE963" s="166"/>
      <c r="AF963" s="166"/>
      <c r="AG963" s="166"/>
      <c r="AH963" s="166"/>
      <c r="AI963" s="166"/>
      <c r="AJ963" s="166"/>
      <c r="AK963" s="166"/>
      <c r="AL963" s="166"/>
      <c r="AM963" s="166"/>
    </row>
    <row r="964" spans="1:39" s="167" customFormat="1" ht="12.75" customHeight="1">
      <c r="A964" s="166"/>
      <c r="B964" s="166"/>
      <c r="C964" s="166"/>
      <c r="D964" s="166"/>
      <c r="E964" s="166"/>
      <c r="F964" s="166"/>
      <c r="G964" s="166"/>
      <c r="H964" s="166"/>
      <c r="I964" s="166"/>
      <c r="J964" s="166"/>
      <c r="K964" s="166"/>
      <c r="L964" s="166"/>
      <c r="M964" s="166"/>
      <c r="N964" s="166"/>
      <c r="O964" s="166"/>
      <c r="P964" s="166"/>
      <c r="Q964" s="166"/>
      <c r="R964" s="166"/>
      <c r="S964" s="166"/>
      <c r="T964" s="166"/>
      <c r="U964" s="166"/>
      <c r="V964" s="166"/>
      <c r="W964" s="166"/>
      <c r="X964" s="166"/>
      <c r="Y964" s="166"/>
      <c r="Z964" s="166"/>
      <c r="AA964" s="166"/>
      <c r="AB964" s="166"/>
      <c r="AC964" s="166"/>
      <c r="AD964" s="166"/>
      <c r="AE964" s="166"/>
      <c r="AF964" s="166"/>
      <c r="AG964" s="166"/>
      <c r="AH964" s="166"/>
      <c r="AI964" s="166"/>
      <c r="AJ964" s="166"/>
      <c r="AK964" s="166"/>
      <c r="AL964" s="166"/>
      <c r="AM964" s="166"/>
    </row>
    <row r="965" spans="1:39" s="167" customFormat="1" ht="12.75" customHeight="1">
      <c r="A965" s="166"/>
      <c r="B965" s="166"/>
      <c r="C965" s="166"/>
      <c r="D965" s="166"/>
      <c r="E965" s="166"/>
      <c r="F965" s="166"/>
      <c r="G965" s="166"/>
      <c r="H965" s="166"/>
      <c r="I965" s="166"/>
      <c r="J965" s="166"/>
      <c r="K965" s="166"/>
      <c r="L965" s="166"/>
      <c r="M965" s="166"/>
      <c r="N965" s="166"/>
      <c r="O965" s="166"/>
      <c r="P965" s="166"/>
      <c r="Q965" s="166"/>
      <c r="R965" s="166"/>
      <c r="S965" s="166"/>
      <c r="T965" s="166"/>
      <c r="U965" s="166"/>
      <c r="V965" s="166"/>
      <c r="W965" s="166"/>
      <c r="X965" s="166"/>
      <c r="Y965" s="166"/>
      <c r="Z965" s="166"/>
      <c r="AA965" s="166"/>
      <c r="AB965" s="166"/>
      <c r="AC965" s="166"/>
      <c r="AD965" s="166"/>
      <c r="AE965" s="166"/>
      <c r="AF965" s="166"/>
      <c r="AG965" s="166"/>
      <c r="AH965" s="166"/>
      <c r="AI965" s="166"/>
      <c r="AJ965" s="166"/>
      <c r="AK965" s="166"/>
      <c r="AL965" s="166"/>
      <c r="AM965" s="166"/>
    </row>
    <row r="966" spans="1:39" s="167" customFormat="1" ht="12.75" customHeight="1">
      <c r="A966" s="166"/>
      <c r="B966" s="166"/>
      <c r="C966" s="166"/>
      <c r="D966" s="166"/>
      <c r="E966" s="166"/>
      <c r="F966" s="166"/>
      <c r="G966" s="166"/>
      <c r="H966" s="166"/>
      <c r="I966" s="166"/>
      <c r="J966" s="166"/>
      <c r="K966" s="166"/>
      <c r="L966" s="166"/>
      <c r="M966" s="166"/>
      <c r="N966" s="166"/>
      <c r="O966" s="166"/>
      <c r="P966" s="166"/>
      <c r="Q966" s="166"/>
      <c r="R966" s="166"/>
      <c r="S966" s="166"/>
      <c r="T966" s="166"/>
      <c r="U966" s="166"/>
      <c r="V966" s="166"/>
      <c r="W966" s="166"/>
      <c r="X966" s="166"/>
      <c r="Y966" s="166"/>
      <c r="Z966" s="166"/>
      <c r="AA966" s="166"/>
      <c r="AB966" s="166"/>
      <c r="AC966" s="166"/>
      <c r="AD966" s="166"/>
      <c r="AE966" s="166"/>
      <c r="AF966" s="166"/>
      <c r="AG966" s="166"/>
      <c r="AH966" s="166"/>
      <c r="AI966" s="166"/>
      <c r="AJ966" s="166"/>
      <c r="AK966" s="166"/>
      <c r="AL966" s="166"/>
      <c r="AM966" s="166"/>
    </row>
    <row r="967" spans="1:39" s="167" customFormat="1" ht="12.75" customHeight="1">
      <c r="A967" s="166"/>
      <c r="B967" s="166"/>
      <c r="C967" s="166"/>
      <c r="D967" s="166"/>
      <c r="E967" s="166"/>
      <c r="F967" s="166"/>
      <c r="G967" s="166"/>
      <c r="H967" s="166"/>
      <c r="I967" s="166"/>
      <c r="J967" s="166"/>
      <c r="K967" s="166"/>
      <c r="L967" s="166"/>
      <c r="M967" s="166"/>
      <c r="N967" s="166"/>
      <c r="O967" s="166"/>
      <c r="P967" s="166"/>
      <c r="Q967" s="166"/>
      <c r="R967" s="166"/>
      <c r="S967" s="166"/>
      <c r="T967" s="166"/>
      <c r="U967" s="166"/>
      <c r="V967" s="166"/>
      <c r="W967" s="166"/>
      <c r="X967" s="166"/>
      <c r="Y967" s="166"/>
      <c r="Z967" s="166"/>
      <c r="AA967" s="166"/>
      <c r="AB967" s="166"/>
      <c r="AC967" s="166"/>
      <c r="AD967" s="166"/>
      <c r="AE967" s="166"/>
      <c r="AF967" s="166"/>
      <c r="AG967" s="166"/>
      <c r="AH967" s="166"/>
      <c r="AI967" s="166"/>
      <c r="AJ967" s="166"/>
      <c r="AK967" s="166"/>
      <c r="AL967" s="166"/>
      <c r="AM967" s="166"/>
    </row>
    <row r="968" spans="1:39" s="167" customFormat="1" ht="12.75" customHeight="1">
      <c r="A968" s="166"/>
      <c r="B968" s="166"/>
      <c r="C968" s="166"/>
      <c r="D968" s="166"/>
      <c r="E968" s="166"/>
      <c r="F968" s="166"/>
      <c r="G968" s="166"/>
      <c r="H968" s="166"/>
      <c r="I968" s="166"/>
      <c r="J968" s="166"/>
      <c r="K968" s="166"/>
      <c r="L968" s="166"/>
      <c r="M968" s="166"/>
      <c r="N968" s="166"/>
      <c r="O968" s="166"/>
      <c r="P968" s="166"/>
      <c r="Q968" s="166"/>
      <c r="R968" s="166"/>
      <c r="S968" s="166"/>
      <c r="T968" s="166"/>
      <c r="U968" s="166"/>
      <c r="V968" s="166"/>
      <c r="W968" s="166"/>
      <c r="X968" s="166"/>
      <c r="Y968" s="166"/>
      <c r="Z968" s="166"/>
      <c r="AA968" s="166"/>
      <c r="AB968" s="166"/>
      <c r="AC968" s="166"/>
      <c r="AD968" s="166"/>
      <c r="AE968" s="166"/>
      <c r="AF968" s="166"/>
      <c r="AG968" s="166"/>
      <c r="AH968" s="166"/>
      <c r="AI968" s="166"/>
      <c r="AJ968" s="166"/>
      <c r="AK968" s="166"/>
      <c r="AL968" s="166"/>
      <c r="AM968" s="166"/>
    </row>
    <row r="969" spans="1:39" s="167" customFormat="1" ht="12.75" customHeight="1">
      <c r="A969" s="166"/>
      <c r="B969" s="166"/>
      <c r="C969" s="166"/>
      <c r="D969" s="166"/>
      <c r="E969" s="166"/>
      <c r="F969" s="166"/>
      <c r="G969" s="166"/>
      <c r="H969" s="166"/>
      <c r="I969" s="166"/>
      <c r="J969" s="166"/>
      <c r="K969" s="166"/>
      <c r="L969" s="166"/>
      <c r="M969" s="166"/>
      <c r="N969" s="166"/>
      <c r="O969" s="166"/>
      <c r="P969" s="166"/>
      <c r="Q969" s="166"/>
      <c r="R969" s="166"/>
      <c r="S969" s="166"/>
      <c r="T969" s="166"/>
      <c r="U969" s="166"/>
      <c r="V969" s="166"/>
      <c r="W969" s="166"/>
      <c r="X969" s="166"/>
      <c r="Y969" s="166"/>
      <c r="Z969" s="166"/>
      <c r="AA969" s="166"/>
      <c r="AB969" s="166"/>
      <c r="AC969" s="166"/>
      <c r="AD969" s="166"/>
      <c r="AE969" s="166"/>
      <c r="AF969" s="166"/>
      <c r="AG969" s="166"/>
      <c r="AH969" s="166"/>
      <c r="AI969" s="166"/>
      <c r="AJ969" s="166"/>
      <c r="AK969" s="166"/>
      <c r="AL969" s="166"/>
      <c r="AM969" s="166"/>
    </row>
    <row r="970" spans="1:39" s="167" customFormat="1" ht="12.75" customHeight="1">
      <c r="A970" s="166"/>
      <c r="B970" s="166"/>
      <c r="C970" s="166"/>
      <c r="D970" s="166"/>
      <c r="E970" s="166"/>
      <c r="F970" s="166"/>
      <c r="G970" s="166"/>
      <c r="H970" s="166"/>
      <c r="I970" s="166"/>
      <c r="J970" s="166"/>
      <c r="K970" s="166"/>
      <c r="L970" s="166"/>
      <c r="M970" s="166"/>
      <c r="N970" s="166"/>
      <c r="O970" s="166"/>
      <c r="P970" s="166"/>
      <c r="Q970" s="166"/>
      <c r="R970" s="166"/>
      <c r="S970" s="166"/>
      <c r="T970" s="166"/>
      <c r="U970" s="166"/>
      <c r="V970" s="166"/>
      <c r="W970" s="166"/>
      <c r="X970" s="166"/>
      <c r="Y970" s="166"/>
      <c r="Z970" s="166"/>
      <c r="AA970" s="166"/>
      <c r="AB970" s="166"/>
      <c r="AC970" s="166"/>
      <c r="AD970" s="166"/>
      <c r="AE970" s="166"/>
      <c r="AF970" s="166"/>
      <c r="AG970" s="166"/>
      <c r="AH970" s="166"/>
      <c r="AI970" s="166"/>
      <c r="AJ970" s="166"/>
      <c r="AK970" s="166"/>
      <c r="AL970" s="166"/>
      <c r="AM970" s="166"/>
    </row>
    <row r="971" spans="1:39" s="167" customFormat="1" ht="12.75" customHeight="1">
      <c r="A971" s="166"/>
      <c r="B971" s="166"/>
      <c r="C971" s="166"/>
      <c r="D971" s="166"/>
      <c r="E971" s="166"/>
      <c r="F971" s="166"/>
      <c r="G971" s="166"/>
      <c r="H971" s="166"/>
      <c r="I971" s="166"/>
      <c r="J971" s="166"/>
      <c r="K971" s="166"/>
      <c r="L971" s="166"/>
      <c r="M971" s="166"/>
      <c r="N971" s="166"/>
      <c r="O971" s="166"/>
      <c r="P971" s="166"/>
      <c r="Q971" s="166"/>
      <c r="R971" s="166"/>
      <c r="S971" s="166"/>
      <c r="T971" s="166"/>
      <c r="U971" s="166"/>
      <c r="V971" s="166"/>
      <c r="W971" s="166"/>
      <c r="X971" s="166"/>
      <c r="Y971" s="166"/>
      <c r="Z971" s="166"/>
      <c r="AA971" s="166"/>
      <c r="AB971" s="166"/>
      <c r="AC971" s="166"/>
      <c r="AD971" s="166"/>
      <c r="AE971" s="166"/>
      <c r="AF971" s="166"/>
      <c r="AG971" s="166"/>
      <c r="AH971" s="166"/>
      <c r="AI971" s="166"/>
      <c r="AJ971" s="166"/>
      <c r="AK971" s="166"/>
      <c r="AL971" s="166"/>
      <c r="AM971" s="166"/>
    </row>
    <row r="972" spans="1:39" s="167" customFormat="1" ht="12.75" customHeight="1">
      <c r="A972" s="166"/>
      <c r="B972" s="166"/>
      <c r="C972" s="166"/>
      <c r="D972" s="166"/>
      <c r="E972" s="166"/>
      <c r="F972" s="166"/>
      <c r="G972" s="166"/>
      <c r="H972" s="166"/>
      <c r="I972" s="166"/>
      <c r="J972" s="166"/>
      <c r="K972" s="166"/>
      <c r="L972" s="166"/>
      <c r="M972" s="166"/>
      <c r="N972" s="166"/>
      <c r="O972" s="166"/>
      <c r="P972" s="166"/>
      <c r="Q972" s="166"/>
      <c r="R972" s="166"/>
      <c r="S972" s="166"/>
      <c r="T972" s="166"/>
      <c r="U972" s="166"/>
      <c r="V972" s="166"/>
      <c r="W972" s="166"/>
      <c r="X972" s="166"/>
      <c r="Y972" s="166"/>
      <c r="Z972" s="166"/>
      <c r="AA972" s="166"/>
      <c r="AB972" s="166"/>
      <c r="AC972" s="166"/>
      <c r="AD972" s="166"/>
      <c r="AE972" s="166"/>
      <c r="AF972" s="166"/>
      <c r="AG972" s="166"/>
      <c r="AH972" s="166"/>
      <c r="AI972" s="166"/>
      <c r="AJ972" s="166"/>
      <c r="AK972" s="166"/>
      <c r="AL972" s="166"/>
      <c r="AM972" s="166"/>
    </row>
    <row r="973" spans="1:39" s="167" customFormat="1" ht="12.75" customHeight="1">
      <c r="A973" s="166"/>
      <c r="B973" s="166"/>
      <c r="C973" s="166"/>
      <c r="D973" s="166"/>
      <c r="E973" s="166"/>
      <c r="F973" s="166"/>
      <c r="G973" s="166"/>
      <c r="H973" s="166"/>
      <c r="I973" s="166"/>
      <c r="J973" s="166"/>
      <c r="K973" s="166"/>
      <c r="L973" s="166"/>
      <c r="M973" s="166"/>
      <c r="N973" s="166"/>
      <c r="O973" s="166"/>
      <c r="P973" s="166"/>
      <c r="Q973" s="166"/>
      <c r="R973" s="166"/>
      <c r="S973" s="166"/>
      <c r="T973" s="166"/>
      <c r="U973" s="166"/>
      <c r="V973" s="166"/>
      <c r="W973" s="166"/>
      <c r="X973" s="166"/>
      <c r="Y973" s="166"/>
      <c r="Z973" s="166"/>
      <c r="AA973" s="166"/>
      <c r="AB973" s="166"/>
      <c r="AC973" s="166"/>
      <c r="AD973" s="166"/>
      <c r="AE973" s="166"/>
      <c r="AF973" s="166"/>
      <c r="AG973" s="166"/>
      <c r="AH973" s="166"/>
      <c r="AI973" s="166"/>
      <c r="AJ973" s="166"/>
      <c r="AK973" s="166"/>
      <c r="AL973" s="166"/>
      <c r="AM973" s="166"/>
    </row>
    <row r="974" spans="1:39" s="167" customFormat="1" ht="12.75" customHeight="1">
      <c r="A974" s="166"/>
      <c r="B974" s="166"/>
      <c r="C974" s="166"/>
      <c r="D974" s="166"/>
      <c r="E974" s="166"/>
      <c r="F974" s="166"/>
      <c r="G974" s="166"/>
      <c r="H974" s="166"/>
      <c r="I974" s="166"/>
      <c r="J974" s="166"/>
      <c r="K974" s="166"/>
      <c r="L974" s="166"/>
      <c r="M974" s="166"/>
      <c r="N974" s="166"/>
      <c r="O974" s="166"/>
      <c r="P974" s="166"/>
      <c r="Q974" s="166"/>
      <c r="R974" s="166"/>
      <c r="S974" s="166"/>
      <c r="T974" s="166"/>
      <c r="U974" s="166"/>
      <c r="V974" s="166"/>
      <c r="W974" s="166"/>
      <c r="X974" s="166"/>
      <c r="Y974" s="166"/>
      <c r="Z974" s="166"/>
      <c r="AA974" s="166"/>
      <c r="AB974" s="166"/>
      <c r="AC974" s="166"/>
      <c r="AD974" s="166"/>
      <c r="AE974" s="166"/>
      <c r="AF974" s="166"/>
      <c r="AG974" s="166"/>
      <c r="AH974" s="166"/>
      <c r="AI974" s="166"/>
      <c r="AJ974" s="166"/>
      <c r="AK974" s="166"/>
      <c r="AL974" s="166"/>
      <c r="AM974" s="166"/>
    </row>
    <row r="975" spans="1:39" s="167" customFormat="1" ht="12.75" customHeight="1">
      <c r="A975" s="166"/>
      <c r="B975" s="166"/>
      <c r="C975" s="166"/>
      <c r="D975" s="166"/>
      <c r="E975" s="166"/>
      <c r="F975" s="166"/>
      <c r="G975" s="166"/>
      <c r="H975" s="166"/>
      <c r="I975" s="166"/>
      <c r="J975" s="166"/>
      <c r="K975" s="166"/>
      <c r="L975" s="166"/>
      <c r="M975" s="166"/>
      <c r="N975" s="166"/>
      <c r="O975" s="166"/>
      <c r="P975" s="166"/>
      <c r="Q975" s="166"/>
      <c r="R975" s="166"/>
      <c r="S975" s="166"/>
      <c r="T975" s="166"/>
      <c r="U975" s="166"/>
      <c r="V975" s="166"/>
      <c r="W975" s="166"/>
      <c r="X975" s="166"/>
      <c r="Y975" s="166"/>
      <c r="Z975" s="166"/>
      <c r="AA975" s="166"/>
      <c r="AB975" s="166"/>
      <c r="AC975" s="166"/>
      <c r="AD975" s="166"/>
      <c r="AE975" s="166"/>
      <c r="AF975" s="166"/>
      <c r="AG975" s="166"/>
      <c r="AH975" s="166"/>
      <c r="AI975" s="166"/>
      <c r="AJ975" s="166"/>
      <c r="AK975" s="166"/>
      <c r="AL975" s="166"/>
      <c r="AM975" s="166"/>
    </row>
    <row r="976" spans="1:39" s="167" customFormat="1" ht="12.75" customHeight="1">
      <c r="A976" s="166"/>
      <c r="B976" s="166"/>
      <c r="C976" s="166"/>
      <c r="D976" s="166"/>
      <c r="E976" s="166"/>
      <c r="F976" s="166"/>
      <c r="G976" s="166"/>
      <c r="H976" s="166"/>
      <c r="I976" s="166"/>
      <c r="J976" s="166"/>
      <c r="K976" s="166"/>
      <c r="L976" s="166"/>
      <c r="M976" s="166"/>
      <c r="N976" s="166"/>
      <c r="O976" s="166"/>
      <c r="P976" s="166"/>
      <c r="Q976" s="166"/>
      <c r="R976" s="166"/>
      <c r="S976" s="166"/>
      <c r="T976" s="166"/>
      <c r="U976" s="166"/>
      <c r="V976" s="166"/>
      <c r="W976" s="166"/>
      <c r="X976" s="166"/>
      <c r="Y976" s="166"/>
      <c r="Z976" s="166"/>
      <c r="AA976" s="166"/>
      <c r="AB976" s="166"/>
      <c r="AC976" s="166"/>
      <c r="AD976" s="166"/>
      <c r="AE976" s="166"/>
      <c r="AF976" s="166"/>
      <c r="AG976" s="166"/>
      <c r="AH976" s="166"/>
      <c r="AI976" s="166"/>
      <c r="AJ976" s="166"/>
      <c r="AK976" s="166"/>
      <c r="AL976" s="166"/>
      <c r="AM976" s="166"/>
    </row>
    <row r="977" spans="1:39" s="167" customFormat="1" ht="12.75" customHeight="1">
      <c r="A977" s="166"/>
      <c r="B977" s="166"/>
      <c r="C977" s="166"/>
      <c r="D977" s="166"/>
      <c r="E977" s="166"/>
      <c r="F977" s="166"/>
      <c r="G977" s="166"/>
      <c r="H977" s="166"/>
      <c r="I977" s="166"/>
      <c r="J977" s="166"/>
      <c r="K977" s="166"/>
      <c r="L977" s="166"/>
      <c r="M977" s="166"/>
      <c r="N977" s="166"/>
      <c r="O977" s="166"/>
      <c r="P977" s="166"/>
      <c r="Q977" s="166"/>
      <c r="R977" s="166"/>
      <c r="S977" s="166"/>
      <c r="T977" s="166"/>
      <c r="U977" s="166"/>
      <c r="V977" s="166"/>
      <c r="W977" s="166"/>
      <c r="X977" s="166"/>
      <c r="Y977" s="166"/>
      <c r="Z977" s="166"/>
      <c r="AA977" s="166"/>
      <c r="AB977" s="166"/>
      <c r="AC977" s="166"/>
      <c r="AD977" s="166"/>
      <c r="AE977" s="166"/>
      <c r="AF977" s="166"/>
      <c r="AG977" s="166"/>
      <c r="AH977" s="166"/>
      <c r="AI977" s="166"/>
      <c r="AJ977" s="166"/>
      <c r="AK977" s="166"/>
      <c r="AL977" s="166"/>
      <c r="AM977" s="166"/>
    </row>
    <row r="978" spans="1:39" s="167" customFormat="1" ht="12.75" customHeight="1">
      <c r="A978" s="166"/>
      <c r="B978" s="166"/>
      <c r="C978" s="166"/>
      <c r="D978" s="166"/>
      <c r="E978" s="166"/>
      <c r="F978" s="166"/>
      <c r="G978" s="166"/>
      <c r="H978" s="166"/>
      <c r="I978" s="166"/>
      <c r="J978" s="166"/>
      <c r="K978" s="166"/>
      <c r="L978" s="166"/>
      <c r="M978" s="166"/>
      <c r="N978" s="166"/>
      <c r="O978" s="166"/>
      <c r="P978" s="166"/>
      <c r="Q978" s="166"/>
      <c r="R978" s="166"/>
      <c r="S978" s="166"/>
      <c r="T978" s="166"/>
      <c r="U978" s="166"/>
      <c r="V978" s="166"/>
      <c r="W978" s="166"/>
      <c r="X978" s="166"/>
      <c r="Y978" s="166"/>
      <c r="Z978" s="166"/>
      <c r="AA978" s="166"/>
      <c r="AB978" s="166"/>
      <c r="AC978" s="166"/>
      <c r="AD978" s="166"/>
      <c r="AE978" s="166"/>
      <c r="AF978" s="166"/>
      <c r="AG978" s="166"/>
      <c r="AH978" s="166"/>
      <c r="AI978" s="166"/>
      <c r="AJ978" s="166"/>
      <c r="AK978" s="166"/>
      <c r="AL978" s="166"/>
      <c r="AM978" s="166"/>
    </row>
    <row r="979" spans="1:39" s="167" customFormat="1" ht="12.75" customHeight="1">
      <c r="A979" s="166"/>
      <c r="B979" s="166"/>
      <c r="C979" s="166"/>
      <c r="D979" s="166"/>
      <c r="E979" s="166"/>
      <c r="F979" s="166"/>
      <c r="G979" s="166"/>
      <c r="H979" s="166"/>
      <c r="I979" s="166"/>
      <c r="J979" s="166"/>
      <c r="K979" s="166"/>
      <c r="L979" s="166"/>
      <c r="M979" s="166"/>
      <c r="N979" s="166"/>
      <c r="O979" s="166"/>
      <c r="P979" s="166"/>
      <c r="Q979" s="166"/>
      <c r="R979" s="166"/>
      <c r="S979" s="166"/>
      <c r="T979" s="166"/>
      <c r="U979" s="166"/>
      <c r="V979" s="166"/>
      <c r="W979" s="166"/>
      <c r="X979" s="166"/>
      <c r="Y979" s="166"/>
      <c r="Z979" s="166"/>
      <c r="AA979" s="166"/>
      <c r="AB979" s="166"/>
      <c r="AC979" s="166"/>
      <c r="AD979" s="166"/>
      <c r="AE979" s="166"/>
      <c r="AF979" s="166"/>
      <c r="AG979" s="166"/>
      <c r="AH979" s="166"/>
      <c r="AI979" s="166"/>
      <c r="AJ979" s="166"/>
      <c r="AK979" s="166"/>
      <c r="AL979" s="166"/>
      <c r="AM979" s="166"/>
    </row>
    <row r="980" spans="1:39" s="167" customFormat="1" ht="12.75" customHeight="1">
      <c r="A980" s="166"/>
      <c r="B980" s="166"/>
      <c r="C980" s="166"/>
      <c r="D980" s="166"/>
      <c r="E980" s="166"/>
      <c r="F980" s="166"/>
      <c r="G980" s="166"/>
      <c r="H980" s="166"/>
      <c r="I980" s="166"/>
      <c r="J980" s="166"/>
      <c r="K980" s="166"/>
      <c r="L980" s="166"/>
      <c r="M980" s="166"/>
      <c r="N980" s="166"/>
      <c r="O980" s="166"/>
      <c r="P980" s="166"/>
      <c r="Q980" s="166"/>
      <c r="R980" s="166"/>
      <c r="S980" s="166"/>
      <c r="T980" s="166"/>
      <c r="U980" s="166"/>
      <c r="V980" s="166"/>
      <c r="W980" s="166"/>
      <c r="X980" s="166"/>
      <c r="Y980" s="166"/>
      <c r="Z980" s="166"/>
      <c r="AA980" s="166"/>
      <c r="AB980" s="166"/>
      <c r="AC980" s="166"/>
      <c r="AD980" s="166"/>
      <c r="AE980" s="166"/>
      <c r="AF980" s="166"/>
      <c r="AG980" s="166"/>
      <c r="AH980" s="166"/>
      <c r="AI980" s="166"/>
      <c r="AJ980" s="166"/>
      <c r="AK980" s="166"/>
      <c r="AL980" s="166"/>
      <c r="AM980" s="166"/>
    </row>
    <row r="981" spans="1:39" s="167" customFormat="1" ht="12.75" customHeight="1">
      <c r="A981" s="166"/>
      <c r="B981" s="166"/>
      <c r="C981" s="166"/>
      <c r="D981" s="166"/>
      <c r="E981" s="166"/>
      <c r="F981" s="166"/>
      <c r="G981" s="166"/>
      <c r="H981" s="166"/>
      <c r="I981" s="166"/>
      <c r="J981" s="166"/>
      <c r="K981" s="166"/>
      <c r="L981" s="166"/>
      <c r="M981" s="166"/>
      <c r="N981" s="166"/>
      <c r="O981" s="166"/>
      <c r="P981" s="166"/>
      <c r="Q981" s="166"/>
      <c r="R981" s="166"/>
      <c r="S981" s="166"/>
      <c r="T981" s="166"/>
      <c r="U981" s="166"/>
      <c r="V981" s="166"/>
      <c r="W981" s="166"/>
      <c r="X981" s="166"/>
      <c r="Y981" s="166"/>
      <c r="Z981" s="166"/>
      <c r="AA981" s="166"/>
      <c r="AB981" s="166"/>
      <c r="AC981" s="166"/>
      <c r="AD981" s="166"/>
      <c r="AE981" s="166"/>
      <c r="AF981" s="166"/>
      <c r="AG981" s="166"/>
      <c r="AH981" s="166"/>
      <c r="AI981" s="166"/>
      <c r="AJ981" s="166"/>
      <c r="AK981" s="166"/>
      <c r="AL981" s="166"/>
      <c r="AM981" s="166"/>
    </row>
    <row r="982" spans="1:39" s="167" customFormat="1" ht="12.75" customHeight="1">
      <c r="A982" s="166"/>
      <c r="B982" s="166"/>
      <c r="C982" s="166"/>
      <c r="D982" s="166"/>
      <c r="E982" s="166"/>
      <c r="F982" s="166"/>
      <c r="G982" s="166"/>
      <c r="H982" s="166"/>
      <c r="I982" s="166"/>
      <c r="J982" s="166"/>
      <c r="K982" s="166"/>
      <c r="L982" s="166"/>
      <c r="M982" s="166"/>
      <c r="N982" s="166"/>
      <c r="O982" s="166"/>
      <c r="P982" s="166"/>
      <c r="Q982" s="166"/>
      <c r="R982" s="166"/>
      <c r="S982" s="166"/>
      <c r="T982" s="166"/>
      <c r="U982" s="166"/>
      <c r="V982" s="166"/>
      <c r="W982" s="166"/>
      <c r="X982" s="166"/>
      <c r="Y982" s="166"/>
      <c r="Z982" s="166"/>
      <c r="AA982" s="166"/>
      <c r="AB982" s="166"/>
      <c r="AC982" s="166"/>
      <c r="AD982" s="166"/>
      <c r="AE982" s="166"/>
      <c r="AF982" s="166"/>
      <c r="AG982" s="166"/>
      <c r="AH982" s="166"/>
      <c r="AI982" s="166"/>
      <c r="AJ982" s="166"/>
      <c r="AK982" s="166"/>
      <c r="AL982" s="166"/>
      <c r="AM982" s="166"/>
    </row>
    <row r="983" spans="1:39" s="167" customFormat="1" ht="12.75" customHeight="1">
      <c r="A983" s="166"/>
      <c r="B983" s="166"/>
      <c r="C983" s="166"/>
      <c r="D983" s="166"/>
      <c r="E983" s="166"/>
      <c r="F983" s="166"/>
      <c r="G983" s="166"/>
      <c r="H983" s="166"/>
      <c r="I983" s="166"/>
      <c r="J983" s="166"/>
      <c r="K983" s="166"/>
      <c r="L983" s="166"/>
      <c r="M983" s="166"/>
      <c r="N983" s="166"/>
      <c r="O983" s="166"/>
      <c r="P983" s="166"/>
      <c r="Q983" s="166"/>
      <c r="R983" s="166"/>
      <c r="S983" s="166"/>
      <c r="T983" s="166"/>
      <c r="U983" s="166"/>
      <c r="V983" s="166"/>
      <c r="W983" s="166"/>
      <c r="X983" s="166"/>
      <c r="Y983" s="166"/>
      <c r="Z983" s="166"/>
      <c r="AA983" s="166"/>
      <c r="AB983" s="166"/>
      <c r="AC983" s="166"/>
      <c r="AD983" s="166"/>
      <c r="AE983" s="166"/>
      <c r="AF983" s="166"/>
      <c r="AG983" s="166"/>
      <c r="AH983" s="166"/>
      <c r="AI983" s="166"/>
      <c r="AJ983" s="166"/>
      <c r="AK983" s="166"/>
      <c r="AL983" s="166"/>
      <c r="AM983" s="166"/>
    </row>
    <row r="984" spans="1:39" s="167" customFormat="1" ht="12.75" customHeight="1">
      <c r="A984" s="166"/>
      <c r="B984" s="166"/>
      <c r="C984" s="166"/>
      <c r="D984" s="166"/>
      <c r="E984" s="166"/>
      <c r="F984" s="166"/>
      <c r="G984" s="166"/>
      <c r="H984" s="166"/>
      <c r="I984" s="166"/>
      <c r="J984" s="166"/>
      <c r="K984" s="166"/>
      <c r="L984" s="166"/>
      <c r="M984" s="166"/>
      <c r="N984" s="166"/>
      <c r="O984" s="166"/>
      <c r="P984" s="166"/>
      <c r="Q984" s="166"/>
      <c r="R984" s="166"/>
      <c r="S984" s="166"/>
      <c r="T984" s="166"/>
      <c r="U984" s="166"/>
      <c r="V984" s="166"/>
      <c r="W984" s="166"/>
      <c r="X984" s="166"/>
      <c r="Y984" s="166"/>
      <c r="Z984" s="166"/>
      <c r="AA984" s="166"/>
      <c r="AB984" s="166"/>
      <c r="AC984" s="166"/>
      <c r="AD984" s="166"/>
      <c r="AE984" s="166"/>
      <c r="AF984" s="166"/>
      <c r="AG984" s="166"/>
      <c r="AH984" s="166"/>
      <c r="AI984" s="166"/>
      <c r="AJ984" s="166"/>
      <c r="AK984" s="166"/>
      <c r="AL984" s="166"/>
      <c r="AM984" s="166"/>
    </row>
    <row r="985" spans="1:39" s="167" customFormat="1" ht="12.75" customHeight="1">
      <c r="A985" s="166"/>
      <c r="B985" s="166"/>
      <c r="C985" s="166"/>
      <c r="D985" s="166"/>
      <c r="E985" s="166"/>
      <c r="F985" s="166"/>
      <c r="G985" s="166"/>
      <c r="H985" s="166"/>
      <c r="I985" s="166"/>
      <c r="J985" s="166"/>
      <c r="K985" s="166"/>
      <c r="L985" s="166"/>
      <c r="M985" s="166"/>
      <c r="N985" s="166"/>
      <c r="O985" s="166"/>
      <c r="P985" s="166"/>
      <c r="Q985" s="166"/>
      <c r="R985" s="166"/>
      <c r="S985" s="166"/>
      <c r="T985" s="166"/>
      <c r="U985" s="166"/>
      <c r="V985" s="166"/>
      <c r="W985" s="166"/>
      <c r="X985" s="166"/>
      <c r="Y985" s="166"/>
      <c r="Z985" s="166"/>
      <c r="AA985" s="166"/>
      <c r="AB985" s="166"/>
      <c r="AC985" s="166"/>
      <c r="AD985" s="166"/>
      <c r="AE985" s="166"/>
      <c r="AF985" s="166"/>
      <c r="AG985" s="166"/>
      <c r="AH985" s="166"/>
      <c r="AI985" s="166"/>
      <c r="AJ985" s="166"/>
      <c r="AK985" s="166"/>
      <c r="AL985" s="166"/>
      <c r="AM985" s="166"/>
    </row>
    <row r="986" spans="1:39" s="167" customFormat="1" ht="12.75" customHeight="1">
      <c r="A986" s="166"/>
      <c r="B986" s="166"/>
      <c r="C986" s="166"/>
      <c r="D986" s="166"/>
      <c r="E986" s="166"/>
      <c r="F986" s="166"/>
      <c r="G986" s="166"/>
      <c r="H986" s="166"/>
      <c r="I986" s="166"/>
      <c r="J986" s="166"/>
      <c r="K986" s="166"/>
      <c r="L986" s="166"/>
      <c r="M986" s="166"/>
      <c r="N986" s="166"/>
      <c r="O986" s="166"/>
      <c r="P986" s="166"/>
      <c r="Q986" s="166"/>
      <c r="R986" s="166"/>
      <c r="S986" s="166"/>
      <c r="T986" s="166"/>
      <c r="U986" s="166"/>
      <c r="V986" s="166"/>
      <c r="W986" s="166"/>
      <c r="X986" s="166"/>
      <c r="Y986" s="166"/>
      <c r="Z986" s="166"/>
      <c r="AA986" s="166"/>
      <c r="AB986" s="166"/>
      <c r="AC986" s="166"/>
      <c r="AD986" s="166"/>
      <c r="AE986" s="166"/>
      <c r="AF986" s="166"/>
      <c r="AG986" s="166"/>
      <c r="AH986" s="166"/>
      <c r="AI986" s="166"/>
      <c r="AJ986" s="166"/>
      <c r="AK986" s="166"/>
      <c r="AL986" s="166"/>
      <c r="AM986" s="166"/>
    </row>
    <row r="987" spans="1:39" s="167" customFormat="1" ht="12.75" customHeight="1">
      <c r="A987" s="166"/>
      <c r="B987" s="166"/>
      <c r="C987" s="166"/>
      <c r="D987" s="166"/>
      <c r="E987" s="166"/>
      <c r="F987" s="166"/>
      <c r="G987" s="166"/>
      <c r="H987" s="166"/>
      <c r="I987" s="166"/>
      <c r="J987" s="166"/>
      <c r="K987" s="166"/>
      <c r="L987" s="166"/>
      <c r="M987" s="166"/>
      <c r="N987" s="166"/>
      <c r="O987" s="166"/>
      <c r="P987" s="166"/>
      <c r="Q987" s="166"/>
      <c r="R987" s="166"/>
      <c r="S987" s="166"/>
      <c r="T987" s="166"/>
      <c r="U987" s="166"/>
      <c r="V987" s="166"/>
      <c r="W987" s="166"/>
      <c r="X987" s="166"/>
      <c r="Y987" s="166"/>
      <c r="Z987" s="166"/>
      <c r="AA987" s="166"/>
      <c r="AB987" s="166"/>
      <c r="AC987" s="166"/>
      <c r="AD987" s="166"/>
      <c r="AE987" s="166"/>
      <c r="AF987" s="166"/>
      <c r="AG987" s="166"/>
      <c r="AH987" s="166"/>
      <c r="AI987" s="166"/>
      <c r="AJ987" s="166"/>
      <c r="AK987" s="166"/>
      <c r="AL987" s="166"/>
      <c r="AM987" s="166"/>
    </row>
    <row r="988" spans="1:39" s="167" customFormat="1" ht="12.75" customHeight="1">
      <c r="A988" s="166"/>
      <c r="B988" s="166"/>
      <c r="C988" s="166"/>
      <c r="D988" s="166"/>
      <c r="E988" s="166"/>
      <c r="F988" s="166"/>
      <c r="G988" s="166"/>
      <c r="H988" s="166"/>
      <c r="I988" s="166"/>
      <c r="J988" s="166"/>
      <c r="K988" s="166"/>
      <c r="L988" s="166"/>
      <c r="M988" s="166"/>
      <c r="N988" s="166"/>
      <c r="O988" s="166"/>
      <c r="P988" s="166"/>
      <c r="Q988" s="166"/>
      <c r="R988" s="166"/>
      <c r="S988" s="166"/>
      <c r="T988" s="166"/>
      <c r="U988" s="166"/>
      <c r="V988" s="166"/>
      <c r="W988" s="166"/>
      <c r="X988" s="166"/>
      <c r="Y988" s="166"/>
      <c r="Z988" s="166"/>
      <c r="AA988" s="166"/>
      <c r="AB988" s="166"/>
      <c r="AC988" s="166"/>
      <c r="AD988" s="166"/>
      <c r="AE988" s="166"/>
      <c r="AF988" s="166"/>
      <c r="AG988" s="166"/>
      <c r="AH988" s="166"/>
      <c r="AI988" s="166"/>
      <c r="AJ988" s="166"/>
      <c r="AK988" s="166"/>
      <c r="AL988" s="166"/>
      <c r="AM988" s="166"/>
    </row>
    <row r="989" spans="1:39" s="167" customFormat="1" ht="12.75" customHeight="1">
      <c r="A989" s="166"/>
      <c r="B989" s="166"/>
      <c r="C989" s="166"/>
      <c r="D989" s="166"/>
      <c r="E989" s="166"/>
      <c r="F989" s="166"/>
      <c r="G989" s="166"/>
      <c r="H989" s="166"/>
      <c r="I989" s="166"/>
      <c r="J989" s="166"/>
      <c r="K989" s="166"/>
      <c r="L989" s="166"/>
      <c r="M989" s="166"/>
      <c r="N989" s="166"/>
      <c r="O989" s="166"/>
      <c r="P989" s="166"/>
      <c r="Q989" s="166"/>
      <c r="R989" s="166"/>
      <c r="S989" s="166"/>
      <c r="T989" s="166"/>
      <c r="U989" s="166"/>
      <c r="V989" s="166"/>
      <c r="W989" s="166"/>
      <c r="X989" s="166"/>
      <c r="Y989" s="166"/>
      <c r="Z989" s="166"/>
      <c r="AA989" s="166"/>
      <c r="AB989" s="166"/>
      <c r="AC989" s="166"/>
      <c r="AD989" s="166"/>
      <c r="AE989" s="166"/>
      <c r="AF989" s="166"/>
      <c r="AG989" s="166"/>
      <c r="AH989" s="166"/>
      <c r="AI989" s="166"/>
      <c r="AJ989" s="166"/>
      <c r="AK989" s="166"/>
      <c r="AL989" s="166"/>
      <c r="AM989" s="166"/>
    </row>
    <row r="990" spans="1:39" s="167" customFormat="1" ht="12.75" customHeight="1">
      <c r="A990" s="166"/>
      <c r="B990" s="166"/>
      <c r="C990" s="166"/>
      <c r="D990" s="166"/>
      <c r="E990" s="166"/>
      <c r="F990" s="166"/>
      <c r="G990" s="166"/>
      <c r="H990" s="166"/>
      <c r="I990" s="166"/>
      <c r="J990" s="166"/>
      <c r="K990" s="166"/>
      <c r="L990" s="166"/>
      <c r="M990" s="166"/>
      <c r="N990" s="166"/>
      <c r="O990" s="166"/>
      <c r="P990" s="166"/>
      <c r="Q990" s="166"/>
      <c r="R990" s="166"/>
      <c r="S990" s="166"/>
      <c r="T990" s="166"/>
      <c r="U990" s="166"/>
      <c r="V990" s="166"/>
      <c r="W990" s="166"/>
      <c r="X990" s="166"/>
      <c r="Y990" s="166"/>
      <c r="Z990" s="166"/>
      <c r="AA990" s="166"/>
      <c r="AB990" s="166"/>
      <c r="AC990" s="166"/>
      <c r="AD990" s="166"/>
      <c r="AE990" s="166"/>
      <c r="AF990" s="166"/>
      <c r="AG990" s="166"/>
      <c r="AH990" s="166"/>
      <c r="AI990" s="166"/>
      <c r="AJ990" s="166"/>
      <c r="AK990" s="166"/>
      <c r="AL990" s="166"/>
      <c r="AM990" s="166"/>
    </row>
    <row r="991" spans="1:39" s="167" customFormat="1" ht="12.75" customHeight="1">
      <c r="A991" s="166"/>
      <c r="B991" s="166"/>
      <c r="C991" s="166"/>
      <c r="D991" s="166"/>
      <c r="E991" s="166"/>
      <c r="F991" s="166"/>
      <c r="G991" s="166"/>
      <c r="H991" s="166"/>
      <c r="I991" s="166"/>
      <c r="J991" s="166"/>
      <c r="K991" s="166"/>
      <c r="L991" s="166"/>
      <c r="M991" s="166"/>
      <c r="N991" s="166"/>
      <c r="O991" s="166"/>
      <c r="P991" s="166"/>
      <c r="Q991" s="166"/>
      <c r="R991" s="166"/>
      <c r="S991" s="166"/>
      <c r="T991" s="166"/>
      <c r="U991" s="166"/>
      <c r="V991" s="166"/>
      <c r="W991" s="166"/>
      <c r="X991" s="166"/>
      <c r="Y991" s="166"/>
      <c r="Z991" s="166"/>
      <c r="AA991" s="166"/>
      <c r="AB991" s="166"/>
      <c r="AC991" s="166"/>
      <c r="AD991" s="166"/>
      <c r="AE991" s="166"/>
      <c r="AF991" s="166"/>
      <c r="AG991" s="166"/>
      <c r="AH991" s="166"/>
      <c r="AI991" s="166"/>
      <c r="AJ991" s="166"/>
      <c r="AK991" s="166"/>
      <c r="AL991" s="166"/>
      <c r="AM991" s="166"/>
    </row>
    <row r="992" spans="1:39" s="167" customFormat="1" ht="12.75" customHeight="1">
      <c r="A992" s="166"/>
      <c r="B992" s="166"/>
      <c r="C992" s="166"/>
      <c r="D992" s="166"/>
      <c r="E992" s="166"/>
      <c r="F992" s="166"/>
      <c r="G992" s="166"/>
      <c r="H992" s="166"/>
      <c r="I992" s="166"/>
      <c r="J992" s="166"/>
      <c r="K992" s="166"/>
      <c r="L992" s="166"/>
      <c r="M992" s="166"/>
      <c r="N992" s="166"/>
      <c r="O992" s="166"/>
      <c r="P992" s="166"/>
      <c r="Q992" s="166"/>
      <c r="R992" s="166"/>
      <c r="S992" s="166"/>
      <c r="T992" s="166"/>
      <c r="U992" s="166"/>
      <c r="V992" s="166"/>
      <c r="W992" s="166"/>
      <c r="X992" s="166"/>
      <c r="Y992" s="166"/>
      <c r="Z992" s="166"/>
      <c r="AA992" s="166"/>
      <c r="AB992" s="166"/>
      <c r="AC992" s="166"/>
      <c r="AD992" s="166"/>
      <c r="AE992" s="166"/>
      <c r="AF992" s="166"/>
      <c r="AG992" s="166"/>
      <c r="AH992" s="166"/>
      <c r="AI992" s="166"/>
      <c r="AJ992" s="166"/>
      <c r="AK992" s="166"/>
      <c r="AL992" s="166"/>
      <c r="AM992" s="166"/>
    </row>
    <row r="993" spans="1:39" s="167" customFormat="1" ht="12.75" customHeight="1">
      <c r="A993" s="166"/>
      <c r="B993" s="166"/>
      <c r="C993" s="166"/>
      <c r="D993" s="166"/>
      <c r="E993" s="166"/>
      <c r="F993" s="166"/>
      <c r="G993" s="166"/>
      <c r="H993" s="166"/>
      <c r="I993" s="166"/>
      <c r="J993" s="166"/>
      <c r="K993" s="166"/>
      <c r="L993" s="166"/>
      <c r="M993" s="166"/>
      <c r="N993" s="166"/>
      <c r="O993" s="166"/>
      <c r="P993" s="166"/>
      <c r="Q993" s="166"/>
      <c r="R993" s="166"/>
      <c r="S993" s="166"/>
      <c r="T993" s="166"/>
      <c r="U993" s="166"/>
      <c r="V993" s="166"/>
      <c r="W993" s="166"/>
      <c r="X993" s="166"/>
      <c r="Y993" s="166"/>
      <c r="Z993" s="166"/>
      <c r="AA993" s="166"/>
      <c r="AB993" s="166"/>
      <c r="AC993" s="166"/>
      <c r="AD993" s="166"/>
      <c r="AE993" s="166"/>
      <c r="AF993" s="166"/>
      <c r="AG993" s="166"/>
      <c r="AH993" s="166"/>
      <c r="AI993" s="166"/>
      <c r="AJ993" s="166"/>
      <c r="AK993" s="166"/>
      <c r="AL993" s="166"/>
      <c r="AM993" s="166"/>
    </row>
    <row r="994" spans="1:39" s="167" customFormat="1" ht="12.75" customHeight="1">
      <c r="A994" s="166"/>
      <c r="B994" s="166"/>
      <c r="C994" s="166"/>
      <c r="D994" s="166"/>
      <c r="E994" s="166"/>
      <c r="F994" s="166"/>
      <c r="G994" s="166"/>
      <c r="H994" s="166"/>
      <c r="I994" s="166"/>
      <c r="J994" s="166"/>
      <c r="K994" s="166"/>
      <c r="L994" s="166"/>
      <c r="M994" s="166"/>
      <c r="N994" s="166"/>
      <c r="O994" s="166"/>
      <c r="P994" s="166"/>
      <c r="Q994" s="166"/>
      <c r="R994" s="166"/>
      <c r="S994" s="166"/>
      <c r="T994" s="166"/>
      <c r="U994" s="166"/>
      <c r="V994" s="166"/>
      <c r="W994" s="166"/>
      <c r="X994" s="166"/>
      <c r="Y994" s="166"/>
      <c r="Z994" s="166"/>
      <c r="AA994" s="166"/>
      <c r="AB994" s="166"/>
      <c r="AC994" s="166"/>
      <c r="AD994" s="166"/>
      <c r="AE994" s="166"/>
      <c r="AF994" s="166"/>
      <c r="AG994" s="166"/>
      <c r="AH994" s="166"/>
      <c r="AI994" s="166"/>
      <c r="AJ994" s="166"/>
      <c r="AK994" s="166"/>
      <c r="AL994" s="166"/>
      <c r="AM994" s="166"/>
    </row>
    <row r="995" spans="1:39" s="167" customFormat="1" ht="12.75" customHeight="1">
      <c r="A995" s="166"/>
      <c r="B995" s="166"/>
      <c r="C995" s="166"/>
      <c r="D995" s="166"/>
      <c r="E995" s="166"/>
      <c r="F995" s="166"/>
      <c r="G995" s="166"/>
      <c r="H995" s="166"/>
      <c r="I995" s="166"/>
      <c r="J995" s="166"/>
      <c r="K995" s="166"/>
      <c r="L995" s="166"/>
      <c r="M995" s="166"/>
      <c r="N995" s="166"/>
      <c r="O995" s="166"/>
      <c r="P995" s="166"/>
      <c r="Q995" s="166"/>
      <c r="R995" s="166"/>
      <c r="S995" s="166"/>
      <c r="T995" s="166"/>
      <c r="U995" s="166"/>
      <c r="V995" s="166"/>
      <c r="W995" s="166"/>
      <c r="X995" s="166"/>
      <c r="Y995" s="166"/>
      <c r="Z995" s="166"/>
      <c r="AA995" s="166"/>
      <c r="AB995" s="166"/>
      <c r="AC995" s="166"/>
      <c r="AD995" s="166"/>
      <c r="AE995" s="166"/>
      <c r="AF995" s="166"/>
      <c r="AG995" s="166"/>
      <c r="AH995" s="166"/>
      <c r="AI995" s="166"/>
      <c r="AJ995" s="166"/>
      <c r="AK995" s="166"/>
      <c r="AL995" s="166"/>
      <c r="AM995" s="166"/>
    </row>
    <row r="996" spans="1:39" s="167" customFormat="1" ht="12.75" customHeight="1">
      <c r="A996" s="166"/>
      <c r="B996" s="166"/>
      <c r="C996" s="166"/>
      <c r="D996" s="166"/>
      <c r="E996" s="166"/>
      <c r="F996" s="166"/>
      <c r="G996" s="166"/>
      <c r="H996" s="166"/>
      <c r="I996" s="166"/>
      <c r="J996" s="166"/>
      <c r="K996" s="166"/>
      <c r="L996" s="166"/>
      <c r="M996" s="166"/>
      <c r="N996" s="166"/>
      <c r="O996" s="166"/>
      <c r="P996" s="166"/>
      <c r="Q996" s="166"/>
      <c r="R996" s="166"/>
      <c r="S996" s="166"/>
      <c r="T996" s="166"/>
      <c r="U996" s="166"/>
      <c r="V996" s="166"/>
      <c r="W996" s="166"/>
      <c r="X996" s="166"/>
      <c r="Y996" s="166"/>
      <c r="Z996" s="166"/>
      <c r="AA996" s="166"/>
      <c r="AB996" s="166"/>
      <c r="AC996" s="166"/>
      <c r="AD996" s="166"/>
      <c r="AE996" s="166"/>
      <c r="AF996" s="166"/>
      <c r="AG996" s="166"/>
      <c r="AH996" s="166"/>
      <c r="AI996" s="166"/>
      <c r="AJ996" s="166"/>
      <c r="AK996" s="166"/>
      <c r="AL996" s="166"/>
      <c r="AM996" s="166"/>
    </row>
    <row r="997" spans="1:39" s="167" customFormat="1" ht="12.75" customHeight="1">
      <c r="A997" s="166"/>
      <c r="B997" s="166"/>
      <c r="C997" s="166"/>
      <c r="D997" s="166"/>
      <c r="E997" s="166"/>
      <c r="F997" s="166"/>
      <c r="G997" s="166"/>
      <c r="H997" s="166"/>
      <c r="I997" s="166"/>
      <c r="J997" s="166"/>
      <c r="K997" s="166"/>
      <c r="L997" s="166"/>
      <c r="M997" s="166"/>
      <c r="N997" s="166"/>
      <c r="O997" s="166"/>
      <c r="P997" s="166"/>
      <c r="Q997" s="166"/>
      <c r="R997" s="166"/>
      <c r="S997" s="166"/>
      <c r="T997" s="166"/>
      <c r="U997" s="166"/>
      <c r="V997" s="166"/>
      <c r="W997" s="166"/>
      <c r="X997" s="166"/>
      <c r="Y997" s="166"/>
      <c r="Z997" s="166"/>
      <c r="AA997" s="166"/>
      <c r="AB997" s="166"/>
      <c r="AC997" s="166"/>
      <c r="AD997" s="166"/>
      <c r="AE997" s="166"/>
      <c r="AF997" s="166"/>
      <c r="AG997" s="166"/>
      <c r="AH997" s="166"/>
      <c r="AI997" s="166"/>
      <c r="AJ997" s="166"/>
      <c r="AK997" s="166"/>
      <c r="AL997" s="166"/>
      <c r="AM997" s="166"/>
    </row>
    <row r="998" spans="1:39" s="167" customFormat="1" ht="12.75" customHeight="1">
      <c r="A998" s="166"/>
      <c r="B998" s="166"/>
      <c r="C998" s="166"/>
      <c r="D998" s="166"/>
      <c r="E998" s="166"/>
      <c r="F998" s="166"/>
      <c r="G998" s="166"/>
      <c r="H998" s="166"/>
      <c r="I998" s="166"/>
      <c r="J998" s="166"/>
      <c r="K998" s="166"/>
      <c r="L998" s="166"/>
      <c r="M998" s="166"/>
      <c r="N998" s="166"/>
      <c r="O998" s="166"/>
      <c r="P998" s="166"/>
      <c r="Q998" s="166"/>
      <c r="R998" s="166"/>
      <c r="S998" s="166"/>
      <c r="T998" s="166"/>
      <c r="U998" s="166"/>
      <c r="V998" s="166"/>
      <c r="W998" s="166"/>
      <c r="X998" s="166"/>
      <c r="Y998" s="166"/>
      <c r="Z998" s="166"/>
      <c r="AA998" s="166"/>
      <c r="AB998" s="166"/>
      <c r="AC998" s="166"/>
      <c r="AD998" s="166"/>
      <c r="AE998" s="166"/>
      <c r="AF998" s="166"/>
      <c r="AG998" s="166"/>
      <c r="AH998" s="166"/>
      <c r="AI998" s="166"/>
      <c r="AJ998" s="166"/>
      <c r="AK998" s="166"/>
      <c r="AL998" s="166"/>
      <c r="AM998" s="166"/>
    </row>
    <row r="999" spans="1:39" s="167" customFormat="1" ht="12.75" customHeight="1">
      <c r="A999" s="166"/>
      <c r="B999" s="166"/>
      <c r="C999" s="166"/>
      <c r="D999" s="166"/>
      <c r="E999" s="166"/>
      <c r="F999" s="166"/>
      <c r="G999" s="166"/>
      <c r="H999" s="166"/>
      <c r="I999" s="166"/>
      <c r="J999" s="166"/>
      <c r="K999" s="166"/>
      <c r="L999" s="166"/>
      <c r="M999" s="166"/>
      <c r="N999" s="166"/>
      <c r="O999" s="166"/>
      <c r="P999" s="166"/>
      <c r="Q999" s="166"/>
      <c r="R999" s="166"/>
      <c r="S999" s="166"/>
      <c r="T999" s="166"/>
      <c r="U999" s="166"/>
      <c r="V999" s="166"/>
      <c r="W999" s="166"/>
      <c r="X999" s="166"/>
      <c r="Y999" s="166"/>
      <c r="Z999" s="166"/>
      <c r="AA999" s="166"/>
      <c r="AB999" s="166"/>
      <c r="AC999" s="166"/>
      <c r="AD999" s="166"/>
      <c r="AE999" s="166"/>
      <c r="AF999" s="166"/>
      <c r="AG999" s="166"/>
      <c r="AH999" s="166"/>
      <c r="AI999" s="166"/>
      <c r="AJ999" s="166"/>
      <c r="AK999" s="166"/>
      <c r="AL999" s="166"/>
      <c r="AM999" s="166"/>
    </row>
    <row r="1000" spans="1:39" s="167" customFormat="1" ht="12.75" customHeight="1">
      <c r="A1000" s="166"/>
      <c r="B1000" s="166"/>
      <c r="C1000" s="166"/>
      <c r="D1000" s="166"/>
      <c r="E1000" s="166"/>
      <c r="F1000" s="166"/>
      <c r="G1000" s="166"/>
      <c r="H1000" s="166"/>
      <c r="I1000" s="166"/>
      <c r="J1000" s="166"/>
      <c r="K1000" s="166"/>
      <c r="L1000" s="166"/>
      <c r="M1000" s="166"/>
      <c r="N1000" s="166"/>
      <c r="O1000" s="166"/>
      <c r="P1000" s="166"/>
      <c r="Q1000" s="166"/>
      <c r="R1000" s="166"/>
      <c r="S1000" s="166"/>
      <c r="T1000" s="166"/>
      <c r="U1000" s="166"/>
      <c r="V1000" s="166"/>
      <c r="W1000" s="166"/>
      <c r="X1000" s="166"/>
      <c r="Y1000" s="166"/>
      <c r="Z1000" s="166"/>
      <c r="AA1000" s="166"/>
      <c r="AB1000" s="166"/>
      <c r="AC1000" s="166"/>
      <c r="AD1000" s="166"/>
      <c r="AE1000" s="166"/>
      <c r="AF1000" s="166"/>
      <c r="AG1000" s="166"/>
      <c r="AH1000" s="166"/>
      <c r="AI1000" s="166"/>
      <c r="AJ1000" s="166"/>
      <c r="AK1000" s="166"/>
      <c r="AL1000" s="166"/>
      <c r="AM1000" s="166"/>
    </row>
    <row r="1001" spans="1:39" s="167" customFormat="1" ht="12.75" customHeight="1">
      <c r="A1001" s="166"/>
      <c r="B1001" s="166"/>
      <c r="C1001" s="166"/>
      <c r="D1001" s="166"/>
      <c r="E1001" s="166"/>
      <c r="F1001" s="166"/>
      <c r="G1001" s="166"/>
      <c r="H1001" s="166"/>
      <c r="I1001" s="166"/>
      <c r="J1001" s="166"/>
      <c r="K1001" s="166"/>
      <c r="L1001" s="166"/>
      <c r="M1001" s="166"/>
      <c r="N1001" s="166"/>
      <c r="O1001" s="166"/>
      <c r="P1001" s="166"/>
      <c r="Q1001" s="166"/>
      <c r="R1001" s="166"/>
      <c r="S1001" s="166"/>
      <c r="T1001" s="166"/>
      <c r="U1001" s="166"/>
      <c r="V1001" s="166"/>
      <c r="W1001" s="166"/>
      <c r="X1001" s="166"/>
      <c r="Y1001" s="166"/>
      <c r="Z1001" s="166"/>
      <c r="AA1001" s="166"/>
      <c r="AB1001" s="166"/>
      <c r="AC1001" s="166"/>
      <c r="AD1001" s="166"/>
      <c r="AE1001" s="166"/>
      <c r="AF1001" s="166"/>
      <c r="AG1001" s="166"/>
      <c r="AH1001" s="166"/>
      <c r="AI1001" s="166"/>
      <c r="AJ1001" s="166"/>
      <c r="AK1001" s="166"/>
      <c r="AL1001" s="166"/>
      <c r="AM1001" s="166"/>
    </row>
    <row r="1002" spans="1:39" s="167" customFormat="1" ht="12.75" customHeight="1">
      <c r="A1002" s="166"/>
      <c r="B1002" s="166"/>
      <c r="C1002" s="166"/>
      <c r="D1002" s="166"/>
      <c r="E1002" s="166"/>
      <c r="F1002" s="166"/>
      <c r="G1002" s="166"/>
      <c r="H1002" s="166"/>
      <c r="I1002" s="166"/>
      <c r="J1002" s="166"/>
      <c r="K1002" s="166"/>
      <c r="L1002" s="166"/>
      <c r="M1002" s="166"/>
      <c r="N1002" s="166"/>
      <c r="O1002" s="166"/>
      <c r="P1002" s="166"/>
      <c r="Q1002" s="166"/>
      <c r="R1002" s="166"/>
      <c r="S1002" s="166"/>
      <c r="T1002" s="166"/>
      <c r="U1002" s="166"/>
      <c r="V1002" s="166"/>
      <c r="W1002" s="166"/>
      <c r="X1002" s="166"/>
      <c r="Y1002" s="166"/>
      <c r="Z1002" s="166"/>
      <c r="AA1002" s="166"/>
      <c r="AB1002" s="166"/>
      <c r="AC1002" s="166"/>
      <c r="AD1002" s="166"/>
      <c r="AE1002" s="166"/>
      <c r="AF1002" s="166"/>
      <c r="AG1002" s="166"/>
      <c r="AH1002" s="166"/>
      <c r="AI1002" s="166"/>
      <c r="AJ1002" s="166"/>
      <c r="AK1002" s="166"/>
      <c r="AL1002" s="166"/>
      <c r="AM1002" s="166"/>
    </row>
    <row r="1003" spans="1:39" s="167" customFormat="1" ht="12.75" customHeight="1">
      <c r="A1003" s="166"/>
      <c r="B1003" s="166"/>
      <c r="C1003" s="166"/>
      <c r="D1003" s="166"/>
      <c r="E1003" s="166"/>
      <c r="F1003" s="166"/>
      <c r="G1003" s="166"/>
      <c r="H1003" s="166"/>
      <c r="I1003" s="166"/>
      <c r="J1003" s="166"/>
      <c r="K1003" s="166"/>
      <c r="L1003" s="166"/>
      <c r="M1003" s="166"/>
      <c r="N1003" s="166"/>
      <c r="O1003" s="166"/>
      <c r="P1003" s="166"/>
      <c r="Q1003" s="166"/>
      <c r="R1003" s="166"/>
      <c r="S1003" s="166"/>
      <c r="T1003" s="166"/>
      <c r="U1003" s="166"/>
      <c r="V1003" s="166"/>
      <c r="W1003" s="166"/>
      <c r="X1003" s="166"/>
      <c r="Y1003" s="166"/>
      <c r="Z1003" s="166"/>
      <c r="AA1003" s="166"/>
      <c r="AB1003" s="166"/>
      <c r="AC1003" s="166"/>
      <c r="AD1003" s="166"/>
      <c r="AE1003" s="166"/>
      <c r="AF1003" s="166"/>
      <c r="AG1003" s="166"/>
      <c r="AH1003" s="166"/>
      <c r="AI1003" s="166"/>
      <c r="AJ1003" s="166"/>
      <c r="AK1003" s="166"/>
      <c r="AL1003" s="166"/>
      <c r="AM1003" s="166"/>
    </row>
    <row r="1004" spans="1:39" s="167" customFormat="1" ht="12.75" customHeight="1">
      <c r="A1004" s="166"/>
      <c r="B1004" s="166"/>
      <c r="C1004" s="166"/>
      <c r="D1004" s="166"/>
      <c r="E1004" s="166"/>
      <c r="F1004" s="166"/>
      <c r="G1004" s="166"/>
      <c r="H1004" s="166"/>
      <c r="I1004" s="166"/>
      <c r="J1004" s="166"/>
      <c r="K1004" s="166"/>
      <c r="L1004" s="166"/>
      <c r="M1004" s="166"/>
      <c r="N1004" s="166"/>
      <c r="O1004" s="166"/>
      <c r="P1004" s="166"/>
      <c r="Q1004" s="166"/>
      <c r="R1004" s="166"/>
      <c r="S1004" s="166"/>
      <c r="T1004" s="166"/>
      <c r="U1004" s="166"/>
      <c r="V1004" s="166"/>
      <c r="W1004" s="166"/>
      <c r="X1004" s="166"/>
      <c r="Y1004" s="166"/>
      <c r="Z1004" s="166"/>
      <c r="AA1004" s="166"/>
      <c r="AB1004" s="166"/>
      <c r="AC1004" s="166"/>
      <c r="AD1004" s="166"/>
      <c r="AE1004" s="166"/>
      <c r="AF1004" s="166"/>
      <c r="AG1004" s="166"/>
      <c r="AH1004" s="166"/>
      <c r="AI1004" s="166"/>
      <c r="AJ1004" s="166"/>
      <c r="AK1004" s="166"/>
      <c r="AL1004" s="166"/>
      <c r="AM1004" s="166"/>
    </row>
    <row r="1005" spans="1:39" s="167" customFormat="1" ht="12.75" customHeight="1">
      <c r="A1005" s="166"/>
      <c r="B1005" s="166"/>
      <c r="C1005" s="166"/>
      <c r="D1005" s="166"/>
      <c r="E1005" s="166"/>
      <c r="F1005" s="166"/>
      <c r="G1005" s="166"/>
      <c r="H1005" s="166"/>
      <c r="I1005" s="166"/>
      <c r="J1005" s="166"/>
      <c r="K1005" s="166"/>
      <c r="L1005" s="166"/>
      <c r="M1005" s="166"/>
      <c r="N1005" s="166"/>
      <c r="O1005" s="166"/>
      <c r="P1005" s="166"/>
      <c r="Q1005" s="166"/>
      <c r="R1005" s="166"/>
      <c r="S1005" s="166"/>
      <c r="T1005" s="166"/>
      <c r="U1005" s="166"/>
      <c r="V1005" s="166"/>
      <c r="W1005" s="166"/>
      <c r="X1005" s="166"/>
      <c r="Y1005" s="166"/>
      <c r="Z1005" s="166"/>
      <c r="AA1005" s="166"/>
      <c r="AB1005" s="166"/>
      <c r="AC1005" s="166"/>
      <c r="AD1005" s="166"/>
      <c r="AE1005" s="166"/>
      <c r="AF1005" s="166"/>
      <c r="AG1005" s="166"/>
      <c r="AH1005" s="166"/>
      <c r="AI1005" s="166"/>
      <c r="AJ1005" s="166"/>
      <c r="AK1005" s="166"/>
      <c r="AL1005" s="166"/>
      <c r="AM1005" s="166"/>
    </row>
    <row r="1006" spans="1:39" s="167" customFormat="1" ht="12.75" customHeight="1">
      <c r="A1006" s="166"/>
      <c r="B1006" s="166"/>
      <c r="C1006" s="166"/>
      <c r="D1006" s="166"/>
      <c r="E1006" s="166"/>
      <c r="F1006" s="166"/>
      <c r="G1006" s="166"/>
      <c r="H1006" s="166"/>
      <c r="I1006" s="166"/>
      <c r="J1006" s="166"/>
      <c r="K1006" s="166"/>
      <c r="L1006" s="166"/>
      <c r="M1006" s="166"/>
      <c r="N1006" s="166"/>
      <c r="O1006" s="166"/>
      <c r="P1006" s="166"/>
      <c r="Q1006" s="166"/>
      <c r="R1006" s="166"/>
      <c r="S1006" s="166"/>
      <c r="T1006" s="166"/>
      <c r="U1006" s="166"/>
      <c r="V1006" s="166"/>
      <c r="W1006" s="166"/>
      <c r="X1006" s="166"/>
      <c r="Y1006" s="166"/>
      <c r="Z1006" s="166"/>
      <c r="AA1006" s="166"/>
      <c r="AB1006" s="166"/>
      <c r="AC1006" s="166"/>
      <c r="AD1006" s="166"/>
      <c r="AE1006" s="166"/>
      <c r="AF1006" s="166"/>
      <c r="AG1006" s="166"/>
      <c r="AH1006" s="166"/>
      <c r="AI1006" s="166"/>
      <c r="AJ1006" s="166"/>
      <c r="AK1006" s="166"/>
      <c r="AL1006" s="166"/>
      <c r="AM1006" s="166"/>
    </row>
    <row r="1007" spans="1:39" s="167" customFormat="1" ht="12.75" customHeight="1">
      <c r="A1007" s="166"/>
      <c r="B1007" s="166"/>
      <c r="C1007" s="166"/>
      <c r="D1007" s="166"/>
      <c r="E1007" s="166"/>
      <c r="F1007" s="166"/>
      <c r="G1007" s="166"/>
      <c r="H1007" s="166"/>
      <c r="I1007" s="166"/>
      <c r="J1007" s="166"/>
      <c r="K1007" s="166"/>
      <c r="L1007" s="166"/>
      <c r="M1007" s="166"/>
      <c r="N1007" s="166"/>
      <c r="O1007" s="166"/>
      <c r="P1007" s="166"/>
      <c r="Q1007" s="166"/>
      <c r="R1007" s="166"/>
      <c r="S1007" s="166"/>
      <c r="T1007" s="166"/>
      <c r="U1007" s="166"/>
      <c r="V1007" s="166"/>
      <c r="W1007" s="166"/>
      <c r="X1007" s="166"/>
      <c r="Y1007" s="166"/>
      <c r="Z1007" s="166"/>
      <c r="AA1007" s="166"/>
      <c r="AB1007" s="166"/>
      <c r="AC1007" s="166"/>
      <c r="AD1007" s="166"/>
      <c r="AE1007" s="166"/>
      <c r="AF1007" s="166"/>
      <c r="AG1007" s="166"/>
      <c r="AH1007" s="166"/>
      <c r="AI1007" s="166"/>
      <c r="AJ1007" s="166"/>
      <c r="AK1007" s="166"/>
      <c r="AL1007" s="166"/>
      <c r="AM1007" s="166"/>
    </row>
    <row r="1008" spans="1:39" s="167" customFormat="1" ht="12.75" customHeight="1">
      <c r="A1008" s="166"/>
      <c r="B1008" s="166"/>
      <c r="C1008" s="166"/>
      <c r="D1008" s="166"/>
      <c r="E1008" s="166"/>
      <c r="F1008" s="166"/>
      <c r="G1008" s="166"/>
      <c r="H1008" s="166"/>
      <c r="I1008" s="166"/>
      <c r="J1008" s="166"/>
      <c r="K1008" s="166"/>
      <c r="L1008" s="166"/>
      <c r="M1008" s="166"/>
      <c r="N1008" s="166"/>
      <c r="O1008" s="166"/>
      <c r="P1008" s="166"/>
      <c r="Q1008" s="166"/>
      <c r="R1008" s="166"/>
      <c r="S1008" s="166"/>
      <c r="T1008" s="166"/>
      <c r="U1008" s="166"/>
      <c r="V1008" s="166"/>
      <c r="W1008" s="166"/>
      <c r="X1008" s="166"/>
      <c r="Y1008" s="166"/>
      <c r="Z1008" s="166"/>
      <c r="AA1008" s="166"/>
      <c r="AB1008" s="166"/>
      <c r="AC1008" s="166"/>
      <c r="AD1008" s="166"/>
      <c r="AE1008" s="166"/>
      <c r="AF1008" s="166"/>
      <c r="AG1008" s="166"/>
      <c r="AH1008" s="166"/>
      <c r="AI1008" s="166"/>
      <c r="AJ1008" s="166"/>
      <c r="AK1008" s="166"/>
      <c r="AL1008" s="166"/>
      <c r="AM1008" s="166"/>
    </row>
    <row r="1009" spans="1:39" s="167" customFormat="1" ht="12.75" customHeight="1">
      <c r="A1009" s="166"/>
      <c r="B1009" s="166"/>
      <c r="C1009" s="166"/>
      <c r="D1009" s="166"/>
      <c r="E1009" s="166"/>
      <c r="F1009" s="166"/>
      <c r="G1009" s="166"/>
      <c r="H1009" s="166"/>
      <c r="I1009" s="166"/>
      <c r="J1009" s="166"/>
      <c r="K1009" s="166"/>
      <c r="L1009" s="166"/>
      <c r="M1009" s="166"/>
      <c r="N1009" s="166"/>
      <c r="O1009" s="166"/>
      <c r="P1009" s="166"/>
      <c r="Q1009" s="166"/>
      <c r="R1009" s="166"/>
      <c r="S1009" s="166"/>
      <c r="T1009" s="166"/>
      <c r="U1009" s="166"/>
      <c r="V1009" s="166"/>
      <c r="W1009" s="166"/>
      <c r="X1009" s="166"/>
      <c r="Y1009" s="166"/>
      <c r="Z1009" s="166"/>
      <c r="AA1009" s="166"/>
      <c r="AB1009" s="166"/>
      <c r="AC1009" s="166"/>
      <c r="AD1009" s="166"/>
      <c r="AE1009" s="166"/>
      <c r="AF1009" s="166"/>
      <c r="AG1009" s="166"/>
      <c r="AH1009" s="166"/>
      <c r="AI1009" s="166"/>
      <c r="AJ1009" s="166"/>
      <c r="AK1009" s="166"/>
      <c r="AL1009" s="166"/>
      <c r="AM1009" s="166"/>
    </row>
    <row r="1010" spans="1:39" s="167" customFormat="1" ht="12.75" customHeight="1">
      <c r="A1010" s="166"/>
      <c r="B1010" s="166"/>
      <c r="C1010" s="166"/>
      <c r="D1010" s="166"/>
      <c r="E1010" s="166"/>
      <c r="F1010" s="166"/>
      <c r="G1010" s="166"/>
      <c r="H1010" s="166"/>
      <c r="I1010" s="166"/>
      <c r="J1010" s="166"/>
      <c r="K1010" s="166"/>
      <c r="L1010" s="166"/>
      <c r="M1010" s="166"/>
      <c r="N1010" s="166"/>
      <c r="O1010" s="166"/>
      <c r="P1010" s="166"/>
      <c r="Q1010" s="166"/>
      <c r="R1010" s="166"/>
      <c r="S1010" s="166"/>
      <c r="T1010" s="166"/>
      <c r="U1010" s="166"/>
      <c r="V1010" s="166"/>
      <c r="W1010" s="166"/>
      <c r="X1010" s="166"/>
      <c r="Y1010" s="166"/>
      <c r="Z1010" s="166"/>
      <c r="AA1010" s="166"/>
      <c r="AB1010" s="166"/>
      <c r="AC1010" s="166"/>
      <c r="AD1010" s="166"/>
      <c r="AE1010" s="166"/>
      <c r="AF1010" s="166"/>
      <c r="AG1010" s="166"/>
      <c r="AH1010" s="166"/>
      <c r="AI1010" s="166"/>
      <c r="AJ1010" s="166"/>
      <c r="AK1010" s="166"/>
      <c r="AL1010" s="166"/>
      <c r="AM1010" s="166"/>
    </row>
    <row r="1011" spans="1:39" s="167" customFormat="1" ht="12.75" customHeight="1">
      <c r="A1011" s="166"/>
      <c r="B1011" s="166"/>
      <c r="C1011" s="166"/>
      <c r="D1011" s="166"/>
      <c r="E1011" s="166"/>
      <c r="F1011" s="166"/>
      <c r="G1011" s="166"/>
      <c r="H1011" s="166"/>
      <c r="I1011" s="166"/>
      <c r="J1011" s="166"/>
      <c r="K1011" s="166"/>
      <c r="L1011" s="166"/>
      <c r="M1011" s="166"/>
      <c r="N1011" s="166"/>
      <c r="O1011" s="166"/>
      <c r="P1011" s="166"/>
      <c r="Q1011" s="166"/>
      <c r="R1011" s="166"/>
      <c r="S1011" s="166"/>
      <c r="T1011" s="166"/>
      <c r="U1011" s="166"/>
      <c r="V1011" s="166"/>
      <c r="W1011" s="166"/>
      <c r="X1011" s="166"/>
      <c r="Y1011" s="166"/>
      <c r="Z1011" s="166"/>
      <c r="AA1011" s="166"/>
      <c r="AB1011" s="166"/>
      <c r="AC1011" s="166"/>
      <c r="AD1011" s="166"/>
      <c r="AE1011" s="166"/>
      <c r="AF1011" s="166"/>
      <c r="AG1011" s="166"/>
      <c r="AH1011" s="166"/>
      <c r="AI1011" s="166"/>
      <c r="AJ1011" s="166"/>
      <c r="AK1011" s="166"/>
      <c r="AL1011" s="166"/>
      <c r="AM1011" s="166"/>
    </row>
    <row r="1012" spans="1:39" s="167" customFormat="1" ht="12.75" customHeight="1">
      <c r="A1012" s="166"/>
      <c r="B1012" s="166"/>
      <c r="C1012" s="166"/>
      <c r="D1012" s="166"/>
      <c r="E1012" s="166"/>
      <c r="F1012" s="166"/>
      <c r="G1012" s="166"/>
      <c r="H1012" s="166"/>
      <c r="I1012" s="166"/>
      <c r="J1012" s="166"/>
      <c r="K1012" s="166"/>
      <c r="L1012" s="166"/>
      <c r="M1012" s="166"/>
      <c r="N1012" s="166"/>
      <c r="O1012" s="166"/>
      <c r="P1012" s="166"/>
      <c r="Q1012" s="166"/>
      <c r="R1012" s="166"/>
      <c r="S1012" s="166"/>
      <c r="T1012" s="166"/>
      <c r="U1012" s="166"/>
      <c r="V1012" s="166"/>
      <c r="W1012" s="166"/>
      <c r="X1012" s="166"/>
      <c r="Y1012" s="166"/>
      <c r="Z1012" s="166"/>
      <c r="AA1012" s="166"/>
      <c r="AB1012" s="166"/>
      <c r="AC1012" s="166"/>
      <c r="AD1012" s="166"/>
      <c r="AE1012" s="166"/>
      <c r="AF1012" s="166"/>
      <c r="AG1012" s="166"/>
      <c r="AH1012" s="166"/>
      <c r="AI1012" s="166"/>
      <c r="AJ1012" s="166"/>
      <c r="AK1012" s="166"/>
      <c r="AL1012" s="166"/>
      <c r="AM1012" s="166"/>
    </row>
    <row r="1013" spans="1:39" s="167" customFormat="1" ht="12.75" customHeight="1">
      <c r="A1013" s="166"/>
      <c r="B1013" s="166"/>
      <c r="C1013" s="166"/>
      <c r="D1013" s="166"/>
      <c r="E1013" s="166"/>
      <c r="F1013" s="166"/>
      <c r="G1013" s="166"/>
      <c r="H1013" s="166"/>
      <c r="I1013" s="166"/>
      <c r="J1013" s="166"/>
      <c r="K1013" s="166"/>
      <c r="L1013" s="166"/>
      <c r="M1013" s="166"/>
      <c r="N1013" s="166"/>
      <c r="O1013" s="166"/>
      <c r="P1013" s="166"/>
      <c r="Q1013" s="166"/>
      <c r="R1013" s="166"/>
      <c r="S1013" s="166"/>
      <c r="T1013" s="166"/>
      <c r="U1013" s="166"/>
      <c r="V1013" s="166"/>
      <c r="W1013" s="166"/>
      <c r="X1013" s="166"/>
      <c r="Y1013" s="166"/>
      <c r="Z1013" s="166"/>
      <c r="AA1013" s="166"/>
      <c r="AB1013" s="166"/>
      <c r="AC1013" s="166"/>
      <c r="AD1013" s="166"/>
      <c r="AE1013" s="166"/>
      <c r="AF1013" s="166"/>
      <c r="AG1013" s="166"/>
      <c r="AH1013" s="166"/>
      <c r="AI1013" s="166"/>
      <c r="AJ1013" s="166"/>
      <c r="AK1013" s="166"/>
      <c r="AL1013" s="166"/>
      <c r="AM1013" s="166"/>
    </row>
    <row r="1014" spans="1:39" s="167" customFormat="1" ht="12.75" customHeight="1">
      <c r="A1014" s="166"/>
      <c r="B1014" s="166"/>
      <c r="C1014" s="166"/>
      <c r="D1014" s="166"/>
      <c r="E1014" s="166"/>
      <c r="F1014" s="166"/>
      <c r="G1014" s="166"/>
      <c r="H1014" s="166"/>
      <c r="I1014" s="166"/>
      <c r="J1014" s="166"/>
      <c r="K1014" s="166"/>
      <c r="L1014" s="166"/>
      <c r="M1014" s="166"/>
      <c r="N1014" s="166"/>
      <c r="O1014" s="166"/>
      <c r="P1014" s="166"/>
      <c r="Q1014" s="166"/>
      <c r="R1014" s="166"/>
      <c r="S1014" s="166"/>
      <c r="T1014" s="166"/>
      <c r="U1014" s="166"/>
      <c r="V1014" s="166"/>
      <c r="W1014" s="166"/>
      <c r="X1014" s="166"/>
      <c r="Y1014" s="166"/>
      <c r="Z1014" s="166"/>
      <c r="AA1014" s="166"/>
      <c r="AB1014" s="166"/>
      <c r="AC1014" s="166"/>
      <c r="AD1014" s="166"/>
      <c r="AE1014" s="166"/>
      <c r="AF1014" s="166"/>
      <c r="AG1014" s="166"/>
      <c r="AH1014" s="166"/>
      <c r="AI1014" s="166"/>
      <c r="AJ1014" s="166"/>
      <c r="AK1014" s="166"/>
      <c r="AL1014" s="166"/>
      <c r="AM1014" s="166"/>
    </row>
    <row r="1015" spans="1:39" s="167" customFormat="1" ht="12.75" customHeight="1">
      <c r="A1015" s="166"/>
      <c r="B1015" s="166"/>
      <c r="C1015" s="166"/>
      <c r="D1015" s="166"/>
      <c r="E1015" s="166"/>
      <c r="F1015" s="166"/>
      <c r="G1015" s="166"/>
      <c r="H1015" s="166"/>
      <c r="I1015" s="166"/>
      <c r="J1015" s="166"/>
      <c r="K1015" s="166"/>
      <c r="L1015" s="166"/>
      <c r="M1015" s="166"/>
      <c r="N1015" s="166"/>
      <c r="O1015" s="166"/>
      <c r="P1015" s="166"/>
      <c r="Q1015" s="166"/>
      <c r="R1015" s="166"/>
      <c r="S1015" s="166"/>
      <c r="T1015" s="166"/>
      <c r="U1015" s="166"/>
      <c r="V1015" s="166"/>
      <c r="W1015" s="166"/>
      <c r="X1015" s="166"/>
      <c r="Y1015" s="166"/>
      <c r="Z1015" s="166"/>
      <c r="AA1015" s="166"/>
      <c r="AB1015" s="166"/>
      <c r="AC1015" s="166"/>
      <c r="AD1015" s="166"/>
      <c r="AE1015" s="166"/>
      <c r="AF1015" s="166"/>
      <c r="AG1015" s="166"/>
      <c r="AH1015" s="166"/>
      <c r="AI1015" s="166"/>
      <c r="AJ1015" s="166"/>
      <c r="AK1015" s="166"/>
      <c r="AL1015" s="166"/>
      <c r="AM1015" s="166"/>
    </row>
    <row r="1016" spans="1:39" s="167" customFormat="1" ht="12.75" customHeight="1">
      <c r="A1016" s="166"/>
      <c r="B1016" s="166"/>
      <c r="C1016" s="166"/>
      <c r="D1016" s="166"/>
      <c r="E1016" s="166"/>
      <c r="F1016" s="166"/>
      <c r="G1016" s="166"/>
      <c r="H1016" s="166"/>
      <c r="I1016" s="166"/>
      <c r="J1016" s="166"/>
      <c r="K1016" s="166"/>
      <c r="L1016" s="166"/>
      <c r="M1016" s="166"/>
      <c r="N1016" s="166"/>
      <c r="O1016" s="166"/>
      <c r="P1016" s="166"/>
      <c r="Q1016" s="166"/>
      <c r="R1016" s="166"/>
      <c r="S1016" s="166"/>
      <c r="T1016" s="166"/>
      <c r="U1016" s="166"/>
      <c r="V1016" s="166"/>
      <c r="W1016" s="166"/>
      <c r="X1016" s="166"/>
      <c r="Y1016" s="166"/>
      <c r="Z1016" s="166"/>
      <c r="AA1016" s="166"/>
      <c r="AB1016" s="166"/>
      <c r="AC1016" s="166"/>
      <c r="AD1016" s="166"/>
      <c r="AE1016" s="166"/>
      <c r="AF1016" s="166"/>
      <c r="AG1016" s="166"/>
      <c r="AH1016" s="166"/>
      <c r="AI1016" s="166"/>
      <c r="AJ1016" s="166"/>
      <c r="AK1016" s="166"/>
      <c r="AL1016" s="166"/>
      <c r="AM1016" s="166"/>
    </row>
    <row r="1017" spans="1:39" s="167" customFormat="1" ht="12.75" customHeight="1">
      <c r="A1017" s="166"/>
      <c r="B1017" s="166"/>
      <c r="C1017" s="166"/>
      <c r="D1017" s="166"/>
      <c r="E1017" s="166"/>
      <c r="F1017" s="166"/>
      <c r="G1017" s="166"/>
      <c r="H1017" s="166"/>
      <c r="I1017" s="166"/>
      <c r="J1017" s="166"/>
      <c r="K1017" s="166"/>
      <c r="L1017" s="166"/>
      <c r="M1017" s="166"/>
      <c r="N1017" s="166"/>
      <c r="O1017" s="166"/>
      <c r="P1017" s="166"/>
      <c r="Q1017" s="166"/>
      <c r="R1017" s="166"/>
      <c r="S1017" s="166"/>
      <c r="T1017" s="166"/>
      <c r="U1017" s="166"/>
      <c r="V1017" s="166"/>
      <c r="W1017" s="166"/>
      <c r="X1017" s="166"/>
      <c r="Y1017" s="166"/>
      <c r="Z1017" s="166"/>
      <c r="AA1017" s="166"/>
      <c r="AB1017" s="166"/>
      <c r="AC1017" s="166"/>
      <c r="AD1017" s="166"/>
      <c r="AE1017" s="166"/>
      <c r="AF1017" s="166"/>
      <c r="AG1017" s="166"/>
      <c r="AH1017" s="166"/>
      <c r="AI1017" s="166"/>
      <c r="AJ1017" s="166"/>
      <c r="AK1017" s="166"/>
      <c r="AL1017" s="166"/>
      <c r="AM1017" s="166"/>
    </row>
    <row r="1018" spans="1:39" s="167" customFormat="1" ht="12.75" customHeight="1">
      <c r="A1018" s="166"/>
      <c r="B1018" s="166"/>
      <c r="C1018" s="166"/>
      <c r="D1018" s="166"/>
      <c r="E1018" s="166"/>
      <c r="F1018" s="166"/>
      <c r="G1018" s="166"/>
      <c r="H1018" s="166"/>
      <c r="I1018" s="166"/>
      <c r="J1018" s="166"/>
      <c r="K1018" s="166"/>
      <c r="L1018" s="166"/>
      <c r="M1018" s="166"/>
      <c r="N1018" s="166"/>
      <c r="O1018" s="166"/>
      <c r="P1018" s="166"/>
      <c r="Q1018" s="166"/>
      <c r="R1018" s="166"/>
      <c r="S1018" s="166"/>
      <c r="T1018" s="166"/>
      <c r="U1018" s="166"/>
      <c r="V1018" s="166"/>
      <c r="W1018" s="166"/>
      <c r="X1018" s="166"/>
      <c r="Y1018" s="166"/>
      <c r="Z1018" s="166"/>
      <c r="AA1018" s="166"/>
      <c r="AB1018" s="166"/>
      <c r="AC1018" s="166"/>
      <c r="AD1018" s="166"/>
      <c r="AE1018" s="166"/>
      <c r="AF1018" s="166"/>
      <c r="AG1018" s="166"/>
      <c r="AH1018" s="166"/>
      <c r="AI1018" s="166"/>
      <c r="AJ1018" s="166"/>
      <c r="AK1018" s="166"/>
      <c r="AL1018" s="166"/>
      <c r="AM1018" s="166"/>
    </row>
    <row r="1019" spans="1:39" s="167" customFormat="1" ht="12.75" customHeight="1">
      <c r="A1019" s="166"/>
      <c r="B1019" s="166"/>
      <c r="C1019" s="166"/>
      <c r="D1019" s="166"/>
      <c r="E1019" s="166"/>
      <c r="F1019" s="166"/>
      <c r="G1019" s="166"/>
      <c r="H1019" s="166"/>
      <c r="I1019" s="166"/>
      <c r="J1019" s="166"/>
      <c r="K1019" s="166"/>
      <c r="L1019" s="166"/>
      <c r="M1019" s="166"/>
      <c r="N1019" s="166"/>
      <c r="O1019" s="166"/>
      <c r="P1019" s="166"/>
      <c r="Q1019" s="166"/>
      <c r="R1019" s="166"/>
      <c r="S1019" s="166"/>
      <c r="T1019" s="166"/>
      <c r="U1019" s="166"/>
      <c r="V1019" s="166"/>
      <c r="W1019" s="166"/>
      <c r="X1019" s="166"/>
      <c r="Y1019" s="166"/>
      <c r="Z1019" s="166"/>
      <c r="AA1019" s="166"/>
      <c r="AB1019" s="166"/>
      <c r="AC1019" s="166"/>
      <c r="AD1019" s="166"/>
      <c r="AE1019" s="166"/>
      <c r="AF1019" s="166"/>
      <c r="AG1019" s="166"/>
      <c r="AH1019" s="166"/>
      <c r="AI1019" s="166"/>
      <c r="AJ1019" s="166"/>
      <c r="AK1019" s="166"/>
      <c r="AL1019" s="166"/>
      <c r="AM1019" s="166"/>
    </row>
    <row r="1020" spans="1:39" s="167" customFormat="1" ht="12.75" customHeight="1">
      <c r="A1020" s="166"/>
      <c r="B1020" s="166"/>
      <c r="C1020" s="166"/>
      <c r="D1020" s="166"/>
      <c r="E1020" s="166"/>
      <c r="F1020" s="166"/>
      <c r="G1020" s="166"/>
      <c r="H1020" s="166"/>
      <c r="I1020" s="166"/>
      <c r="J1020" s="166"/>
      <c r="K1020" s="166"/>
      <c r="L1020" s="166"/>
      <c r="M1020" s="166"/>
      <c r="N1020" s="166"/>
      <c r="O1020" s="166"/>
      <c r="P1020" s="166"/>
      <c r="Q1020" s="166"/>
      <c r="R1020" s="166"/>
      <c r="S1020" s="166"/>
      <c r="T1020" s="166"/>
      <c r="U1020" s="166"/>
      <c r="V1020" s="166"/>
      <c r="W1020" s="166"/>
      <c r="X1020" s="166"/>
      <c r="Y1020" s="166"/>
      <c r="Z1020" s="166"/>
      <c r="AA1020" s="166"/>
      <c r="AB1020" s="166"/>
      <c r="AC1020" s="166"/>
      <c r="AD1020" s="166"/>
      <c r="AE1020" s="166"/>
      <c r="AF1020" s="166"/>
      <c r="AG1020" s="166"/>
      <c r="AH1020" s="166"/>
      <c r="AI1020" s="166"/>
      <c r="AJ1020" s="166"/>
      <c r="AK1020" s="166"/>
      <c r="AL1020" s="166"/>
      <c r="AM1020" s="166"/>
    </row>
    <row r="1021" spans="1:39" s="167" customFormat="1" ht="12.75" customHeight="1">
      <c r="A1021" s="166"/>
      <c r="B1021" s="166"/>
      <c r="C1021" s="166"/>
      <c r="D1021" s="166"/>
      <c r="E1021" s="166"/>
      <c r="F1021" s="166"/>
      <c r="G1021" s="166"/>
      <c r="H1021" s="166"/>
      <c r="I1021" s="166"/>
      <c r="J1021" s="166"/>
      <c r="K1021" s="166"/>
      <c r="L1021" s="166"/>
      <c r="M1021" s="166"/>
      <c r="N1021" s="166"/>
      <c r="O1021" s="166"/>
      <c r="P1021" s="166"/>
      <c r="Q1021" s="166"/>
      <c r="R1021" s="166"/>
      <c r="S1021" s="166"/>
      <c r="T1021" s="166"/>
      <c r="U1021" s="166"/>
      <c r="V1021" s="166"/>
      <c r="W1021" s="166"/>
      <c r="X1021" s="166"/>
      <c r="Y1021" s="166"/>
      <c r="Z1021" s="166"/>
      <c r="AA1021" s="166"/>
      <c r="AB1021" s="166"/>
      <c r="AC1021" s="166"/>
      <c r="AD1021" s="166"/>
      <c r="AE1021" s="166"/>
      <c r="AF1021" s="166"/>
      <c r="AG1021" s="166"/>
      <c r="AH1021" s="166"/>
      <c r="AI1021" s="166"/>
      <c r="AJ1021" s="166"/>
      <c r="AK1021" s="166"/>
      <c r="AL1021" s="166"/>
      <c r="AM1021" s="166"/>
    </row>
    <row r="1022" spans="1:39" s="167" customFormat="1" ht="12.75" customHeight="1">
      <c r="A1022" s="166"/>
      <c r="B1022" s="166"/>
      <c r="C1022" s="166"/>
      <c r="D1022" s="166"/>
      <c r="E1022" s="166"/>
      <c r="F1022" s="166"/>
      <c r="G1022" s="166"/>
      <c r="H1022" s="166"/>
      <c r="I1022" s="166"/>
      <c r="J1022" s="166"/>
      <c r="K1022" s="166"/>
      <c r="L1022" s="166"/>
      <c r="M1022" s="166"/>
      <c r="N1022" s="166"/>
      <c r="O1022" s="166"/>
      <c r="P1022" s="166"/>
      <c r="Q1022" s="166"/>
      <c r="R1022" s="166"/>
      <c r="S1022" s="166"/>
      <c r="T1022" s="166"/>
      <c r="U1022" s="166"/>
      <c r="V1022" s="166"/>
      <c r="W1022" s="166"/>
      <c r="X1022" s="166"/>
      <c r="Y1022" s="166"/>
      <c r="Z1022" s="166"/>
      <c r="AA1022" s="166"/>
      <c r="AB1022" s="166"/>
      <c r="AC1022" s="166"/>
      <c r="AD1022" s="166"/>
      <c r="AE1022" s="166"/>
      <c r="AF1022" s="166"/>
      <c r="AG1022" s="166"/>
      <c r="AH1022" s="166"/>
      <c r="AI1022" s="166"/>
      <c r="AJ1022" s="166"/>
      <c r="AK1022" s="166"/>
      <c r="AL1022" s="166"/>
      <c r="AM1022" s="166"/>
    </row>
    <row r="1023" spans="1:39" s="167" customFormat="1" ht="12.75" customHeight="1">
      <c r="A1023" s="166"/>
      <c r="B1023" s="166"/>
      <c r="C1023" s="166"/>
      <c r="D1023" s="166"/>
      <c r="E1023" s="166"/>
      <c r="F1023" s="166"/>
      <c r="G1023" s="166"/>
      <c r="H1023" s="166"/>
      <c r="I1023" s="166"/>
      <c r="J1023" s="166"/>
      <c r="K1023" s="166"/>
      <c r="L1023" s="166"/>
      <c r="M1023" s="166"/>
      <c r="N1023" s="166"/>
      <c r="O1023" s="166"/>
      <c r="P1023" s="166"/>
      <c r="Q1023" s="166"/>
      <c r="R1023" s="166"/>
      <c r="S1023" s="166"/>
      <c r="T1023" s="166"/>
      <c r="U1023" s="166"/>
      <c r="V1023" s="166"/>
      <c r="W1023" s="166"/>
      <c r="X1023" s="166"/>
      <c r="Y1023" s="166"/>
      <c r="Z1023" s="166"/>
      <c r="AA1023" s="166"/>
      <c r="AB1023" s="166"/>
      <c r="AC1023" s="166"/>
      <c r="AD1023" s="166"/>
      <c r="AE1023" s="166"/>
      <c r="AF1023" s="166"/>
      <c r="AG1023" s="166"/>
      <c r="AH1023" s="166"/>
      <c r="AI1023" s="166"/>
      <c r="AJ1023" s="166"/>
      <c r="AK1023" s="166"/>
      <c r="AL1023" s="166"/>
      <c r="AM1023" s="166"/>
    </row>
    <row r="1024" spans="1:39" s="167" customFormat="1" ht="12.75" customHeight="1">
      <c r="A1024" s="166"/>
      <c r="B1024" s="166"/>
      <c r="C1024" s="166"/>
      <c r="D1024" s="166"/>
      <c r="E1024" s="166"/>
      <c r="F1024" s="166"/>
      <c r="G1024" s="166"/>
      <c r="H1024" s="166"/>
      <c r="I1024" s="166"/>
      <c r="J1024" s="166"/>
      <c r="K1024" s="166"/>
      <c r="L1024" s="166"/>
      <c r="M1024" s="166"/>
      <c r="N1024" s="166"/>
      <c r="O1024" s="166"/>
      <c r="P1024" s="166"/>
      <c r="Q1024" s="166"/>
      <c r="R1024" s="166"/>
      <c r="S1024" s="166"/>
      <c r="T1024" s="166"/>
      <c r="U1024" s="166"/>
      <c r="V1024" s="166"/>
      <c r="W1024" s="166"/>
      <c r="X1024" s="166"/>
      <c r="Y1024" s="166"/>
      <c r="Z1024" s="166"/>
      <c r="AA1024" s="166"/>
      <c r="AB1024" s="166"/>
      <c r="AC1024" s="166"/>
      <c r="AD1024" s="166"/>
      <c r="AE1024" s="166"/>
      <c r="AF1024" s="166"/>
      <c r="AG1024" s="166"/>
      <c r="AH1024" s="166"/>
      <c r="AI1024" s="166"/>
      <c r="AJ1024" s="166"/>
      <c r="AK1024" s="166"/>
      <c r="AL1024" s="166"/>
      <c r="AM1024" s="166"/>
    </row>
    <row r="1025" spans="1:39" s="167" customFormat="1" ht="12.75" customHeight="1">
      <c r="A1025" s="166"/>
      <c r="B1025" s="166"/>
      <c r="C1025" s="166"/>
      <c r="D1025" s="166"/>
      <c r="E1025" s="166"/>
      <c r="F1025" s="166"/>
      <c r="G1025" s="166"/>
      <c r="H1025" s="166"/>
      <c r="I1025" s="166"/>
      <c r="J1025" s="166"/>
      <c r="K1025" s="166"/>
      <c r="L1025" s="166"/>
      <c r="M1025" s="166"/>
      <c r="N1025" s="166"/>
      <c r="O1025" s="166"/>
      <c r="P1025" s="166"/>
      <c r="Q1025" s="166"/>
      <c r="R1025" s="166"/>
      <c r="S1025" s="166"/>
      <c r="T1025" s="166"/>
      <c r="U1025" s="166"/>
      <c r="V1025" s="166"/>
      <c r="W1025" s="166"/>
      <c r="X1025" s="166"/>
      <c r="Y1025" s="166"/>
      <c r="Z1025" s="166"/>
      <c r="AA1025" s="166"/>
      <c r="AB1025" s="166"/>
      <c r="AC1025" s="166"/>
      <c r="AD1025" s="166"/>
      <c r="AE1025" s="166"/>
      <c r="AF1025" s="166"/>
      <c r="AG1025" s="166"/>
      <c r="AH1025" s="166"/>
      <c r="AI1025" s="166"/>
      <c r="AJ1025" s="166"/>
      <c r="AK1025" s="166"/>
      <c r="AL1025" s="166"/>
      <c r="AM1025" s="166"/>
    </row>
    <row r="1026" spans="1:39" s="167" customFormat="1" ht="12.75" customHeight="1">
      <c r="A1026" s="166"/>
      <c r="B1026" s="166"/>
      <c r="C1026" s="166"/>
      <c r="D1026" s="166"/>
      <c r="E1026" s="166"/>
      <c r="F1026" s="166"/>
      <c r="G1026" s="166"/>
      <c r="H1026" s="166"/>
      <c r="I1026" s="166"/>
      <c r="J1026" s="166"/>
      <c r="K1026" s="166"/>
      <c r="L1026" s="166"/>
      <c r="M1026" s="166"/>
      <c r="N1026" s="166"/>
      <c r="O1026" s="166"/>
      <c r="P1026" s="166"/>
      <c r="Q1026" s="166"/>
      <c r="R1026" s="166"/>
      <c r="S1026" s="166"/>
      <c r="T1026" s="166"/>
      <c r="U1026" s="166"/>
      <c r="V1026" s="166"/>
      <c r="W1026" s="166"/>
      <c r="X1026" s="166"/>
      <c r="Y1026" s="166"/>
      <c r="Z1026" s="166"/>
      <c r="AA1026" s="166"/>
      <c r="AB1026" s="166"/>
      <c r="AC1026" s="166"/>
      <c r="AD1026" s="166"/>
      <c r="AE1026" s="166"/>
      <c r="AF1026" s="166"/>
      <c r="AG1026" s="166"/>
      <c r="AH1026" s="166"/>
      <c r="AI1026" s="166"/>
      <c r="AJ1026" s="166"/>
      <c r="AK1026" s="166"/>
      <c r="AL1026" s="166"/>
      <c r="AM1026" s="166"/>
    </row>
    <row r="1027" spans="1:39" s="167" customFormat="1" ht="12.75" customHeight="1">
      <c r="A1027" s="166"/>
      <c r="B1027" s="166"/>
      <c r="C1027" s="166"/>
      <c r="D1027" s="166"/>
      <c r="E1027" s="166"/>
      <c r="F1027" s="166"/>
      <c r="G1027" s="166"/>
      <c r="H1027" s="166"/>
      <c r="I1027" s="166"/>
      <c r="J1027" s="166"/>
      <c r="K1027" s="166"/>
      <c r="L1027" s="166"/>
      <c r="M1027" s="166"/>
      <c r="N1027" s="166"/>
      <c r="O1027" s="166"/>
      <c r="P1027" s="166"/>
      <c r="Q1027" s="166"/>
      <c r="R1027" s="166"/>
      <c r="S1027" s="166"/>
      <c r="T1027" s="166"/>
      <c r="U1027" s="166"/>
      <c r="V1027" s="166"/>
      <c r="W1027" s="166"/>
      <c r="X1027" s="166"/>
      <c r="Y1027" s="166"/>
      <c r="Z1027" s="166"/>
      <c r="AA1027" s="166"/>
      <c r="AB1027" s="166"/>
      <c r="AC1027" s="166"/>
      <c r="AD1027" s="166"/>
      <c r="AE1027" s="166"/>
      <c r="AF1027" s="166"/>
      <c r="AG1027" s="166"/>
      <c r="AH1027" s="166"/>
      <c r="AI1027" s="166"/>
      <c r="AJ1027" s="166"/>
      <c r="AK1027" s="166"/>
      <c r="AL1027" s="166"/>
      <c r="AM1027" s="166"/>
    </row>
    <row r="1028" spans="1:39" s="167" customFormat="1" ht="12.75" customHeight="1">
      <c r="A1028" s="166"/>
      <c r="B1028" s="166"/>
      <c r="C1028" s="166"/>
      <c r="D1028" s="166"/>
      <c r="E1028" s="166"/>
      <c r="F1028" s="166"/>
      <c r="G1028" s="166"/>
      <c r="H1028" s="166"/>
      <c r="I1028" s="166"/>
      <c r="J1028" s="166"/>
      <c r="K1028" s="166"/>
      <c r="L1028" s="166"/>
      <c r="M1028" s="166"/>
      <c r="N1028" s="166"/>
      <c r="O1028" s="166"/>
      <c r="P1028" s="166"/>
      <c r="Q1028" s="166"/>
      <c r="R1028" s="166"/>
      <c r="S1028" s="166"/>
      <c r="T1028" s="166"/>
      <c r="U1028" s="166"/>
      <c r="V1028" s="166"/>
      <c r="W1028" s="166"/>
      <c r="X1028" s="166"/>
      <c r="Y1028" s="166"/>
      <c r="Z1028" s="166"/>
      <c r="AA1028" s="166"/>
      <c r="AB1028" s="166"/>
      <c r="AC1028" s="166"/>
      <c r="AD1028" s="166"/>
      <c r="AE1028" s="166"/>
      <c r="AF1028" s="166"/>
      <c r="AG1028" s="166"/>
      <c r="AH1028" s="166"/>
      <c r="AI1028" s="166"/>
      <c r="AJ1028" s="166"/>
      <c r="AK1028" s="166"/>
      <c r="AL1028" s="166"/>
      <c r="AM1028" s="166"/>
    </row>
    <row r="1029" spans="1:39" s="167" customFormat="1" ht="12.75" customHeight="1">
      <c r="A1029" s="166"/>
      <c r="B1029" s="166"/>
      <c r="C1029" s="166"/>
      <c r="D1029" s="166"/>
      <c r="E1029" s="166"/>
      <c r="F1029" s="166"/>
      <c r="G1029" s="166"/>
      <c r="H1029" s="166"/>
      <c r="I1029" s="166"/>
      <c r="J1029" s="166"/>
      <c r="K1029" s="166"/>
      <c r="L1029" s="166"/>
      <c r="M1029" s="166"/>
      <c r="N1029" s="166"/>
      <c r="O1029" s="166"/>
      <c r="P1029" s="166"/>
      <c r="Q1029" s="166"/>
      <c r="R1029" s="166"/>
      <c r="S1029" s="166"/>
      <c r="T1029" s="166"/>
      <c r="U1029" s="166"/>
      <c r="V1029" s="166"/>
      <c r="W1029" s="166"/>
      <c r="X1029" s="166"/>
      <c r="Y1029" s="166"/>
      <c r="Z1029" s="166"/>
      <c r="AA1029" s="166"/>
      <c r="AB1029" s="166"/>
      <c r="AC1029" s="166"/>
      <c r="AD1029" s="166"/>
      <c r="AE1029" s="166"/>
      <c r="AF1029" s="166"/>
      <c r="AG1029" s="166"/>
      <c r="AH1029" s="166"/>
      <c r="AI1029" s="166"/>
      <c r="AJ1029" s="166"/>
      <c r="AK1029" s="166"/>
      <c r="AL1029" s="166"/>
      <c r="AM1029" s="166"/>
    </row>
    <row r="1030" spans="1:39" s="167" customFormat="1" ht="12.75" customHeight="1">
      <c r="A1030" s="166"/>
      <c r="B1030" s="166"/>
      <c r="C1030" s="166"/>
      <c r="D1030" s="166"/>
      <c r="E1030" s="166"/>
      <c r="F1030" s="166"/>
      <c r="G1030" s="166"/>
      <c r="H1030" s="166"/>
      <c r="I1030" s="166"/>
      <c r="J1030" s="166"/>
      <c r="K1030" s="166"/>
      <c r="L1030" s="166"/>
      <c r="M1030" s="166"/>
      <c r="N1030" s="166"/>
      <c r="O1030" s="166"/>
      <c r="P1030" s="166"/>
      <c r="Q1030" s="166"/>
      <c r="R1030" s="166"/>
      <c r="S1030" s="166"/>
      <c r="T1030" s="166"/>
      <c r="U1030" s="166"/>
      <c r="V1030" s="166"/>
      <c r="W1030" s="166"/>
      <c r="X1030" s="166"/>
      <c r="Y1030" s="166"/>
      <c r="Z1030" s="166"/>
      <c r="AA1030" s="166"/>
      <c r="AB1030" s="166"/>
      <c r="AC1030" s="166"/>
      <c r="AD1030" s="166"/>
      <c r="AE1030" s="166"/>
      <c r="AF1030" s="166"/>
      <c r="AG1030" s="166"/>
      <c r="AH1030" s="166"/>
      <c r="AI1030" s="166"/>
      <c r="AJ1030" s="166"/>
      <c r="AK1030" s="166"/>
      <c r="AL1030" s="166"/>
      <c r="AM1030" s="166"/>
    </row>
    <row r="1031" spans="1:39" s="167" customFormat="1" ht="12.75" customHeight="1">
      <c r="A1031" s="166"/>
      <c r="B1031" s="166"/>
      <c r="C1031" s="166"/>
      <c r="D1031" s="166"/>
      <c r="E1031" s="166"/>
      <c r="F1031" s="166"/>
      <c r="G1031" s="166"/>
      <c r="H1031" s="166"/>
      <c r="I1031" s="166"/>
      <c r="J1031" s="166"/>
      <c r="K1031" s="166"/>
      <c r="L1031" s="166"/>
      <c r="M1031" s="166"/>
      <c r="N1031" s="166"/>
      <c r="O1031" s="166"/>
      <c r="P1031" s="166"/>
      <c r="Q1031" s="166"/>
      <c r="R1031" s="166"/>
      <c r="S1031" s="166"/>
      <c r="T1031" s="166"/>
      <c r="U1031" s="166"/>
      <c r="V1031" s="166"/>
      <c r="W1031" s="166"/>
      <c r="X1031" s="166"/>
      <c r="Y1031" s="166"/>
      <c r="Z1031" s="166"/>
      <c r="AA1031" s="166"/>
      <c r="AB1031" s="166"/>
      <c r="AC1031" s="166"/>
      <c r="AD1031" s="166"/>
      <c r="AE1031" s="166"/>
      <c r="AF1031" s="166"/>
      <c r="AG1031" s="166"/>
      <c r="AH1031" s="166"/>
      <c r="AI1031" s="166"/>
      <c r="AJ1031" s="166"/>
      <c r="AK1031" s="166"/>
      <c r="AL1031" s="166"/>
      <c r="AM1031" s="166"/>
    </row>
    <row r="1032" spans="1:39" s="167" customFormat="1" ht="12.75" customHeight="1">
      <c r="A1032" s="166"/>
      <c r="B1032" s="166"/>
      <c r="C1032" s="166"/>
      <c r="D1032" s="166"/>
      <c r="E1032" s="166"/>
      <c r="F1032" s="166"/>
      <c r="G1032" s="166"/>
      <c r="H1032" s="166"/>
      <c r="I1032" s="166"/>
      <c r="J1032" s="166"/>
      <c r="K1032" s="166"/>
      <c r="L1032" s="166"/>
      <c r="M1032" s="166"/>
      <c r="N1032" s="166"/>
      <c r="O1032" s="166"/>
      <c r="P1032" s="166"/>
      <c r="Q1032" s="166"/>
      <c r="R1032" s="166"/>
      <c r="S1032" s="166"/>
      <c r="T1032" s="166"/>
      <c r="U1032" s="166"/>
      <c r="V1032" s="166"/>
      <c r="W1032" s="166"/>
      <c r="X1032" s="166"/>
      <c r="Y1032" s="166"/>
      <c r="Z1032" s="166"/>
      <c r="AA1032" s="166"/>
      <c r="AB1032" s="166"/>
      <c r="AC1032" s="166"/>
      <c r="AD1032" s="166"/>
      <c r="AE1032" s="166"/>
      <c r="AF1032" s="166"/>
      <c r="AG1032" s="166"/>
      <c r="AH1032" s="166"/>
      <c r="AI1032" s="166"/>
      <c r="AJ1032" s="166"/>
      <c r="AK1032" s="166"/>
      <c r="AL1032" s="166"/>
      <c r="AM1032" s="166"/>
    </row>
  </sheetData>
  <phoneticPr fontId="4"/>
  <pageMargins left="0.7" right="0.7" top="0.75" bottom="0.75" header="0" footer="0"/>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F882-C0EE-4484-AD89-750E606D04B6}">
  <dimension ref="A2:K13"/>
  <sheetViews>
    <sheetView showGridLines="0" zoomScale="66" zoomScaleNormal="55" workbookViewId="0">
      <selection activeCell="Y11" sqref="Y11"/>
    </sheetView>
  </sheetViews>
  <sheetFormatPr defaultColWidth="9" defaultRowHeight="15"/>
  <cols>
    <col min="1" max="1" width="13.7109375" style="170" customWidth="1"/>
    <col min="2" max="2" width="39" style="170" customWidth="1"/>
    <col min="3" max="3" width="50.28515625" style="170" customWidth="1"/>
    <col min="4" max="4" width="15.7109375" style="170" customWidth="1"/>
    <col min="5" max="6" width="13.42578125" style="170" customWidth="1"/>
    <col min="7" max="7" width="36.28515625" style="170" customWidth="1"/>
    <col min="8" max="16384" width="9" style="170"/>
  </cols>
  <sheetData>
    <row r="2" spans="1:11" ht="15.95">
      <c r="A2" s="460" t="s">
        <v>401</v>
      </c>
      <c r="B2" s="461"/>
      <c r="C2" s="461"/>
      <c r="D2" s="461"/>
      <c r="E2" s="461"/>
      <c r="F2" s="461"/>
      <c r="G2" s="462"/>
    </row>
    <row r="3" spans="1:11" ht="42" customHeight="1">
      <c r="A3" s="175" t="s">
        <v>147</v>
      </c>
      <c r="B3" s="175" t="s">
        <v>402</v>
      </c>
      <c r="C3" s="175" t="s">
        <v>403</v>
      </c>
      <c r="D3" s="171" t="s">
        <v>404</v>
      </c>
      <c r="E3" s="171" t="s">
        <v>405</v>
      </c>
      <c r="F3" s="171" t="s">
        <v>313</v>
      </c>
      <c r="G3" s="171" t="s">
        <v>406</v>
      </c>
    </row>
    <row r="4" spans="1:11" ht="89.25" customHeight="1">
      <c r="A4" s="171" t="s">
        <v>407</v>
      </c>
      <c r="B4" s="172" t="s">
        <v>408</v>
      </c>
      <c r="C4" s="172" t="s">
        <v>409</v>
      </c>
      <c r="D4" s="172" t="s">
        <v>410</v>
      </c>
      <c r="E4" s="171" t="s">
        <v>411</v>
      </c>
      <c r="F4" s="229" t="s">
        <v>412</v>
      </c>
      <c r="G4" s="173" t="s">
        <v>413</v>
      </c>
      <c r="H4" s="206"/>
    </row>
    <row r="5" spans="1:11" ht="99.75" customHeight="1">
      <c r="A5" s="171" t="s">
        <v>414</v>
      </c>
      <c r="B5" s="172" t="s">
        <v>415</v>
      </c>
      <c r="C5" s="172" t="s">
        <v>416</v>
      </c>
      <c r="D5" s="205" t="s">
        <v>417</v>
      </c>
      <c r="E5" s="171" t="s">
        <v>411</v>
      </c>
      <c r="F5" s="172" t="s">
        <v>418</v>
      </c>
      <c r="G5" s="173" t="s">
        <v>413</v>
      </c>
    </row>
    <row r="6" spans="1:11" ht="112.5" customHeight="1">
      <c r="A6" s="171" t="s">
        <v>419</v>
      </c>
      <c r="B6" s="172" t="s">
        <v>420</v>
      </c>
      <c r="C6" s="172" t="s">
        <v>421</v>
      </c>
      <c r="D6" s="205" t="s">
        <v>422</v>
      </c>
      <c r="E6" s="171" t="s">
        <v>411</v>
      </c>
      <c r="F6" s="172" t="s">
        <v>418</v>
      </c>
      <c r="G6" s="171"/>
      <c r="H6" s="463"/>
      <c r="I6" s="464"/>
      <c r="J6" s="464"/>
      <c r="K6" s="464"/>
    </row>
    <row r="7" spans="1:11" ht="82.5" customHeight="1">
      <c r="A7" s="171" t="s">
        <v>423</v>
      </c>
      <c r="B7" s="172" t="s">
        <v>424</v>
      </c>
      <c r="C7" s="172" t="s">
        <v>425</v>
      </c>
      <c r="D7" s="205" t="s">
        <v>422</v>
      </c>
      <c r="E7" s="171" t="s">
        <v>411</v>
      </c>
      <c r="F7" s="172" t="s">
        <v>418</v>
      </c>
      <c r="G7" s="171"/>
      <c r="H7" s="206" t="s">
        <v>426</v>
      </c>
    </row>
    <row r="8" spans="1:11" s="174" customFormat="1" ht="104.25" customHeight="1">
      <c r="A8" s="172" t="s">
        <v>133</v>
      </c>
      <c r="B8" s="172" t="s">
        <v>427</v>
      </c>
      <c r="C8" s="172" t="s">
        <v>428</v>
      </c>
      <c r="D8" s="205" t="s">
        <v>422</v>
      </c>
      <c r="E8" s="172" t="s">
        <v>429</v>
      </c>
      <c r="F8" s="172" t="s">
        <v>430</v>
      </c>
      <c r="G8" s="172"/>
      <c r="H8" s="206" t="s">
        <v>426</v>
      </c>
    </row>
    <row r="9" spans="1:11" s="174" customFormat="1" ht="96" customHeight="1">
      <c r="A9" s="172" t="s">
        <v>201</v>
      </c>
      <c r="B9" s="172" t="s">
        <v>431</v>
      </c>
      <c r="C9" s="172" t="s">
        <v>432</v>
      </c>
      <c r="D9" s="205" t="s">
        <v>417</v>
      </c>
      <c r="E9" s="172" t="s">
        <v>429</v>
      </c>
      <c r="F9" s="172" t="s">
        <v>418</v>
      </c>
      <c r="G9" s="172"/>
      <c r="H9" s="206" t="s">
        <v>426</v>
      </c>
    </row>
    <row r="10" spans="1:11" ht="193.35" customHeight="1">
      <c r="A10" s="171" t="s">
        <v>433</v>
      </c>
      <c r="B10" s="172" t="s">
        <v>434</v>
      </c>
      <c r="C10" s="172" t="s">
        <v>435</v>
      </c>
      <c r="D10" s="205" t="s">
        <v>417</v>
      </c>
      <c r="E10" s="172" t="s">
        <v>429</v>
      </c>
      <c r="F10" s="172" t="s">
        <v>418</v>
      </c>
      <c r="G10" s="173" t="s">
        <v>436</v>
      </c>
      <c r="H10" s="206" t="s">
        <v>426</v>
      </c>
    </row>
    <row r="11" spans="1:11" ht="132" customHeight="1">
      <c r="A11" s="171" t="s">
        <v>437</v>
      </c>
      <c r="B11" s="207" t="s">
        <v>438</v>
      </c>
      <c r="C11" s="172" t="s">
        <v>439</v>
      </c>
      <c r="D11" s="205" t="s">
        <v>417</v>
      </c>
      <c r="E11" s="172" t="s">
        <v>429</v>
      </c>
      <c r="F11" s="172" t="s">
        <v>418</v>
      </c>
      <c r="G11" s="173" t="s">
        <v>440</v>
      </c>
      <c r="H11" s="206" t="s">
        <v>426</v>
      </c>
    </row>
    <row r="13" spans="1:11">
      <c r="B13" s="230"/>
    </row>
  </sheetData>
  <mergeCells count="2">
    <mergeCell ref="A2:G2"/>
    <mergeCell ref="H6:K6"/>
  </mergeCells>
  <phoneticPr fontId="4"/>
  <hyperlinks>
    <hyperlink ref="G4" r:id="rId1" xr:uid="{86599442-E126-4FF7-A895-4A94A58DDDAD}"/>
    <hyperlink ref="G5" r:id="rId2" xr:uid="{B5F20679-E1DC-48B4-9AF4-4B2430499414}"/>
    <hyperlink ref="G10" r:id="rId3" xr:uid="{3C8FB4E0-8696-4E97-A6F0-94BF0E1A1763}"/>
    <hyperlink ref="G11" r:id="rId4" xr:uid="{BBFE8DCB-6C13-4A8E-B55E-C5ED5C153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
  <sheetViews>
    <sheetView showGridLines="0" zoomScaleNormal="100" zoomScaleSheetLayoutView="130" workbookViewId="0">
      <selection activeCell="F42" sqref="F42"/>
    </sheetView>
  </sheetViews>
  <sheetFormatPr defaultColWidth="8.7109375" defaultRowHeight="14.1"/>
  <cols>
    <col min="1" max="1" width="8.7109375" style="16"/>
    <col min="2" max="2" width="12" style="16" bestFit="1" customWidth="1"/>
    <col min="3" max="4" width="30.7109375" style="16" customWidth="1"/>
    <col min="5" max="7" width="11.7109375" style="16" customWidth="1"/>
    <col min="8" max="16384" width="8.7109375" style="16"/>
  </cols>
  <sheetData>
    <row r="1" spans="1:7">
      <c r="A1" s="21" t="s">
        <v>10</v>
      </c>
      <c r="B1" s="21"/>
      <c r="C1" s="21"/>
      <c r="D1" s="21"/>
      <c r="E1" s="21"/>
      <c r="F1" s="21"/>
      <c r="G1" s="21"/>
    </row>
    <row r="2" spans="1:7">
      <c r="A2" s="20" t="s">
        <v>11</v>
      </c>
      <c r="B2" s="20" t="s">
        <v>12</v>
      </c>
      <c r="C2" s="20" t="s">
        <v>13</v>
      </c>
      <c r="D2" s="20" t="s">
        <v>14</v>
      </c>
      <c r="E2" s="20" t="s">
        <v>15</v>
      </c>
      <c r="F2" s="20" t="s">
        <v>16</v>
      </c>
      <c r="G2" s="20" t="s">
        <v>17</v>
      </c>
    </row>
    <row r="3" spans="1:7" ht="15">
      <c r="A3" s="17" t="s">
        <v>18</v>
      </c>
      <c r="B3" s="18" t="s">
        <v>19</v>
      </c>
      <c r="C3" s="19" t="s">
        <v>20</v>
      </c>
      <c r="D3" s="19" t="s">
        <v>21</v>
      </c>
      <c r="E3" s="161" t="s">
        <v>7</v>
      </c>
      <c r="F3" s="161" t="s">
        <v>8</v>
      </c>
      <c r="G3" s="161" t="s">
        <v>22</v>
      </c>
    </row>
    <row r="4" spans="1:7" ht="63" customHeight="1">
      <c r="A4" s="17" t="s">
        <v>23</v>
      </c>
      <c r="B4" s="227">
        <v>45817</v>
      </c>
      <c r="C4" s="228" t="s">
        <v>24</v>
      </c>
      <c r="D4" s="24"/>
      <c r="E4" s="161" t="s">
        <v>25</v>
      </c>
      <c r="F4" s="161" t="s">
        <v>8</v>
      </c>
      <c r="G4" s="161" t="s">
        <v>22</v>
      </c>
    </row>
    <row r="5" spans="1:7">
      <c r="A5" s="39"/>
      <c r="B5" s="40"/>
      <c r="C5" s="24"/>
      <c r="D5" s="24"/>
      <c r="E5" s="41"/>
      <c r="F5" s="41"/>
      <c r="G5" s="41"/>
    </row>
    <row r="6" spans="1:7">
      <c r="A6" s="39"/>
      <c r="B6" s="40"/>
      <c r="C6" s="24"/>
      <c r="D6" s="24"/>
      <c r="E6" s="41"/>
      <c r="F6" s="41"/>
      <c r="G6" s="41"/>
    </row>
    <row r="7" spans="1:7" ht="15" customHeight="1">
      <c r="A7" s="23"/>
      <c r="B7" s="22"/>
      <c r="C7" s="38"/>
      <c r="D7" s="38"/>
      <c r="E7" s="25"/>
      <c r="F7" s="25"/>
      <c r="G7" s="25"/>
    </row>
  </sheetData>
  <phoneticPr fontId="4"/>
  <pageMargins left="0.59055118110236227" right="0.19685039370078741" top="0.59055118110236227" bottom="0.39370078740157483" header="0.31496062992125984" footer="0.19685039370078741"/>
  <pageSetup paperSize="9" scale="83" orientation="portrait" r:id="rId1"/>
  <headerFooter alignWithMargins="0">
    <oddHeader>&amp;Re-Standard F-0030-1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1"/>
  <sheetViews>
    <sheetView showGridLines="0" workbookViewId="0">
      <selection activeCell="E35" sqref="E35"/>
    </sheetView>
  </sheetViews>
  <sheetFormatPr defaultColWidth="8.7109375" defaultRowHeight="14.1"/>
  <cols>
    <col min="1" max="1" width="3.42578125" customWidth="1"/>
    <col min="2" max="2" width="5.7109375" style="48" customWidth="1"/>
    <col min="3" max="3" width="13.28515625" customWidth="1"/>
    <col min="4" max="4" width="5" bestFit="1" customWidth="1"/>
    <col min="5" max="5" width="10.28515625" customWidth="1"/>
    <col min="6" max="6" width="70" customWidth="1"/>
  </cols>
  <sheetData>
    <row r="1" spans="2:6" ht="12.75" customHeight="1">
      <c r="B1" s="251"/>
    </row>
    <row r="2" spans="2:6" ht="18.95">
      <c r="B2" s="258" t="s">
        <v>26</v>
      </c>
      <c r="C2" s="258"/>
      <c r="D2" s="258"/>
      <c r="E2" s="258"/>
      <c r="F2" s="258"/>
    </row>
    <row r="3" spans="2:6" ht="20.85" customHeight="1">
      <c r="B3" s="56"/>
      <c r="C3" s="55"/>
      <c r="D3" s="55"/>
      <c r="E3" s="55"/>
      <c r="F3" s="55"/>
    </row>
    <row r="4" spans="2:6" ht="20.85" customHeight="1">
      <c r="B4" s="239" t="s">
        <v>27</v>
      </c>
      <c r="C4" s="259" t="s">
        <v>28</v>
      </c>
      <c r="D4" s="259"/>
      <c r="E4" s="259"/>
      <c r="F4" s="239" t="s">
        <v>29</v>
      </c>
    </row>
    <row r="5" spans="2:6" ht="62.85" customHeight="1">
      <c r="B5" s="240" t="s">
        <v>30</v>
      </c>
      <c r="C5" s="260" t="s">
        <v>31</v>
      </c>
      <c r="D5" s="261"/>
      <c r="E5" s="261"/>
      <c r="F5" s="238" t="s">
        <v>32</v>
      </c>
    </row>
    <row r="6" spans="2:6" ht="62.85" customHeight="1">
      <c r="B6" s="240">
        <v>2</v>
      </c>
      <c r="C6" s="260" t="s">
        <v>33</v>
      </c>
      <c r="D6" s="261"/>
      <c r="E6" s="261"/>
      <c r="F6" s="238" t="s">
        <v>34</v>
      </c>
    </row>
    <row r="7" spans="2:6" ht="36" customHeight="1">
      <c r="B7" s="240">
        <v>3</v>
      </c>
      <c r="C7" s="256" t="s">
        <v>35</v>
      </c>
      <c r="D7" s="257"/>
      <c r="E7" s="257"/>
      <c r="F7" s="238" t="s">
        <v>36</v>
      </c>
    </row>
    <row r="8" spans="2:6" ht="41.25" customHeight="1">
      <c r="B8" s="240">
        <v>4</v>
      </c>
      <c r="C8" s="256" t="s">
        <v>37</v>
      </c>
      <c r="D8" s="257"/>
      <c r="E8" s="257"/>
      <c r="F8" s="238" t="s">
        <v>38</v>
      </c>
    </row>
    <row r="9" spans="2:6" ht="36.75" customHeight="1">
      <c r="B9" s="240">
        <v>5</v>
      </c>
      <c r="C9" s="256" t="s">
        <v>39</v>
      </c>
      <c r="D9" s="257"/>
      <c r="E9" s="257"/>
      <c r="F9" s="238" t="s">
        <v>40</v>
      </c>
    </row>
    <row r="10" spans="2:6" ht="36.75" customHeight="1">
      <c r="B10" s="240">
        <v>6</v>
      </c>
      <c r="C10" s="256" t="s">
        <v>41</v>
      </c>
      <c r="D10" s="257"/>
      <c r="E10" s="257"/>
      <c r="F10" s="238" t="s">
        <v>42</v>
      </c>
    </row>
    <row r="11" spans="2:6" ht="21" customHeight="1">
      <c r="B11" s="251"/>
    </row>
  </sheetData>
  <mergeCells count="8">
    <mergeCell ref="C9:E9"/>
    <mergeCell ref="C10:E10"/>
    <mergeCell ref="C7:E7"/>
    <mergeCell ref="B2:F2"/>
    <mergeCell ref="C4:E4"/>
    <mergeCell ref="C8:E8"/>
    <mergeCell ref="C5:E5"/>
    <mergeCell ref="C6:E6"/>
  </mergeCells>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2:AK35"/>
  <sheetViews>
    <sheetView showGridLines="0" zoomScaleNormal="100" workbookViewId="0">
      <selection activeCell="E8" sqref="E8"/>
    </sheetView>
  </sheetViews>
  <sheetFormatPr defaultColWidth="9" defaultRowHeight="18.95"/>
  <cols>
    <col min="1" max="1" width="2.42578125" style="51" customWidth="1"/>
    <col min="2" max="3" width="5.7109375" style="51" customWidth="1"/>
    <col min="4" max="4" width="34" style="52" customWidth="1"/>
    <col min="5" max="5" width="14" style="51" customWidth="1"/>
    <col min="6" max="6" width="19.7109375" style="124" customWidth="1"/>
    <col min="7" max="36" width="3.7109375" style="51" customWidth="1"/>
    <col min="37" max="16384" width="9" style="51"/>
  </cols>
  <sheetData>
    <row r="2" spans="2:37" ht="15" customHeight="1">
      <c r="G2" s="264" t="s">
        <v>43</v>
      </c>
      <c r="H2" s="264"/>
      <c r="I2" s="264"/>
      <c r="J2" s="264"/>
      <c r="K2" s="264"/>
      <c r="L2" s="264"/>
      <c r="M2" s="264"/>
      <c r="N2" s="264" t="s">
        <v>44</v>
      </c>
      <c r="O2" s="264"/>
      <c r="P2" s="264"/>
      <c r="Q2" s="264"/>
      <c r="R2" s="264"/>
      <c r="S2" s="264"/>
      <c r="T2" s="264"/>
      <c r="U2" s="264" t="s">
        <v>45</v>
      </c>
      <c r="V2" s="264"/>
      <c r="W2" s="264"/>
      <c r="X2" s="264"/>
      <c r="Y2" s="264"/>
      <c r="Z2" s="264"/>
      <c r="AA2" s="264"/>
      <c r="AB2" s="264" t="s">
        <v>46</v>
      </c>
      <c r="AC2" s="264"/>
      <c r="AD2" s="264"/>
      <c r="AE2" s="264"/>
      <c r="AF2" s="264"/>
      <c r="AG2" s="264"/>
      <c r="AH2" s="264"/>
      <c r="AI2" s="264" t="s">
        <v>47</v>
      </c>
      <c r="AJ2" s="264"/>
    </row>
    <row r="3" spans="2:37" s="58" customFormat="1" ht="19.350000000000001" customHeight="1">
      <c r="B3" s="125" t="s">
        <v>48</v>
      </c>
      <c r="C3" s="267" t="s">
        <v>49</v>
      </c>
      <c r="D3" s="268"/>
      <c r="E3" s="125" t="s">
        <v>50</v>
      </c>
      <c r="F3" s="125" t="s">
        <v>51</v>
      </c>
      <c r="G3" s="143" t="s">
        <v>52</v>
      </c>
      <c r="H3" s="126" t="s">
        <v>53</v>
      </c>
      <c r="I3" s="126" t="s">
        <v>54</v>
      </c>
      <c r="J3" s="126" t="s">
        <v>55</v>
      </c>
      <c r="K3" s="126" t="s">
        <v>56</v>
      </c>
      <c r="L3" s="126" t="s">
        <v>57</v>
      </c>
      <c r="M3" s="126" t="s">
        <v>58</v>
      </c>
      <c r="N3" s="126" t="s">
        <v>52</v>
      </c>
      <c r="O3" s="126" t="s">
        <v>53</v>
      </c>
      <c r="P3" s="126" t="s">
        <v>54</v>
      </c>
      <c r="Q3" s="126" t="s">
        <v>55</v>
      </c>
      <c r="R3" s="126" t="s">
        <v>56</v>
      </c>
      <c r="S3" s="126" t="s">
        <v>57</v>
      </c>
      <c r="T3" s="126" t="s">
        <v>58</v>
      </c>
      <c r="U3" s="126" t="s">
        <v>52</v>
      </c>
      <c r="V3" s="126" t="s">
        <v>53</v>
      </c>
      <c r="W3" s="126" t="s">
        <v>54</v>
      </c>
      <c r="X3" s="126" t="s">
        <v>55</v>
      </c>
      <c r="Y3" s="126" t="s">
        <v>56</v>
      </c>
      <c r="Z3" s="126" t="s">
        <v>57</v>
      </c>
      <c r="AA3" s="126" t="s">
        <v>58</v>
      </c>
      <c r="AB3" s="126" t="s">
        <v>52</v>
      </c>
      <c r="AC3" s="126" t="s">
        <v>53</v>
      </c>
      <c r="AD3" s="126" t="s">
        <v>54</v>
      </c>
      <c r="AE3" s="126" t="s">
        <v>55</v>
      </c>
      <c r="AF3" s="126" t="s">
        <v>56</v>
      </c>
      <c r="AG3" s="126" t="s">
        <v>57</v>
      </c>
      <c r="AH3" s="126" t="s">
        <v>58</v>
      </c>
      <c r="AI3" s="126" t="s">
        <v>52</v>
      </c>
      <c r="AJ3" s="127" t="s">
        <v>53</v>
      </c>
    </row>
    <row r="4" spans="2:37" s="131" customFormat="1" ht="32.25" customHeight="1">
      <c r="B4" s="53">
        <f>ROW()-3</f>
        <v>1</v>
      </c>
      <c r="C4" s="269" t="s">
        <v>59</v>
      </c>
      <c r="D4" s="270"/>
      <c r="E4" s="241"/>
      <c r="F4" s="53" t="s">
        <v>60</v>
      </c>
      <c r="G4" s="144"/>
      <c r="H4" s="128"/>
      <c r="I4" s="128"/>
      <c r="J4" s="128"/>
      <c r="K4" s="128"/>
      <c r="L4" s="129"/>
      <c r="M4" s="129"/>
      <c r="N4" s="128"/>
      <c r="O4" s="128"/>
      <c r="P4" s="128"/>
      <c r="Q4" s="128"/>
      <c r="R4" s="128"/>
      <c r="S4" s="129"/>
      <c r="T4" s="129"/>
      <c r="U4" s="128"/>
      <c r="V4" s="128"/>
      <c r="W4" s="128"/>
      <c r="X4" s="128"/>
      <c r="Y4" s="128"/>
      <c r="Z4" s="129"/>
      <c r="AA4" s="129"/>
      <c r="AB4" s="128"/>
      <c r="AC4" s="128"/>
      <c r="AD4" s="128"/>
      <c r="AE4" s="128"/>
      <c r="AF4" s="128"/>
      <c r="AG4" s="129"/>
      <c r="AH4" s="129"/>
      <c r="AI4" s="128"/>
      <c r="AJ4" s="130"/>
    </row>
    <row r="5" spans="2:37" s="131" customFormat="1" ht="60">
      <c r="B5" s="53">
        <f t="shared" ref="B5:B19" si="0">ROW()-3</f>
        <v>2</v>
      </c>
      <c r="C5" s="265" t="s">
        <v>61</v>
      </c>
      <c r="D5" s="266"/>
      <c r="E5" s="104" t="s">
        <v>62</v>
      </c>
      <c r="F5" s="53" t="s">
        <v>60</v>
      </c>
      <c r="G5" s="144"/>
      <c r="H5" s="128"/>
      <c r="I5" s="128"/>
      <c r="J5" s="128"/>
      <c r="K5" s="128"/>
      <c r="L5" s="129"/>
      <c r="M5" s="129"/>
      <c r="N5" s="128"/>
      <c r="O5" s="128"/>
      <c r="P5" s="128"/>
      <c r="Q5" s="128"/>
      <c r="R5" s="128"/>
      <c r="S5" s="129"/>
      <c r="T5" s="129"/>
      <c r="U5" s="128"/>
      <c r="V5" s="128"/>
      <c r="W5" s="128"/>
      <c r="X5" s="128"/>
      <c r="Y5" s="128"/>
      <c r="Z5" s="129"/>
      <c r="AA5" s="129"/>
      <c r="AB5" s="128"/>
      <c r="AC5" s="128"/>
      <c r="AD5" s="128"/>
      <c r="AE5" s="128"/>
      <c r="AF5" s="128"/>
      <c r="AG5" s="129"/>
      <c r="AH5" s="129"/>
      <c r="AI5" s="128"/>
      <c r="AJ5" s="130"/>
    </row>
    <row r="6" spans="2:37" s="131" customFormat="1" ht="60">
      <c r="B6" s="53">
        <f t="shared" si="0"/>
        <v>3</v>
      </c>
      <c r="C6" s="265" t="s">
        <v>63</v>
      </c>
      <c r="D6" s="266"/>
      <c r="E6" s="104" t="s">
        <v>64</v>
      </c>
      <c r="F6" s="53"/>
      <c r="G6" s="144"/>
      <c r="H6" s="128"/>
      <c r="I6" s="128"/>
      <c r="J6" s="128"/>
      <c r="K6" s="128"/>
      <c r="L6" s="129"/>
      <c r="M6" s="129"/>
      <c r="N6" s="128"/>
      <c r="O6" s="128"/>
      <c r="P6" s="128"/>
      <c r="Q6" s="128"/>
      <c r="R6" s="128"/>
      <c r="S6" s="129"/>
      <c r="T6" s="129"/>
      <c r="U6" s="128"/>
      <c r="V6" s="128"/>
      <c r="W6" s="128"/>
      <c r="X6" s="128"/>
      <c r="Y6" s="128"/>
      <c r="Z6" s="129"/>
      <c r="AA6" s="129"/>
      <c r="AB6" s="128"/>
      <c r="AC6" s="128"/>
      <c r="AD6" s="128"/>
      <c r="AE6" s="128"/>
      <c r="AF6" s="128"/>
      <c r="AG6" s="129"/>
      <c r="AH6" s="129"/>
      <c r="AI6" s="128"/>
      <c r="AJ6" s="130"/>
    </row>
    <row r="7" spans="2:37" s="131" customFormat="1" ht="60">
      <c r="B7" s="53">
        <f t="shared" si="0"/>
        <v>4</v>
      </c>
      <c r="C7" s="265" t="s">
        <v>65</v>
      </c>
      <c r="D7" s="266"/>
      <c r="E7" s="104" t="s">
        <v>66</v>
      </c>
      <c r="F7" s="53"/>
      <c r="G7" s="144"/>
      <c r="H7" s="128"/>
      <c r="I7" s="128"/>
      <c r="J7" s="128"/>
      <c r="K7" s="128"/>
      <c r="L7" s="129"/>
      <c r="M7" s="129"/>
      <c r="N7" s="128"/>
      <c r="O7" s="128"/>
      <c r="P7" s="128"/>
      <c r="Q7" s="128"/>
      <c r="R7" s="128"/>
      <c r="S7" s="129"/>
      <c r="T7" s="129"/>
      <c r="U7" s="128"/>
      <c r="V7" s="128"/>
      <c r="W7" s="128"/>
      <c r="X7" s="128"/>
      <c r="Y7" s="128"/>
      <c r="Z7" s="129"/>
      <c r="AA7" s="129"/>
      <c r="AB7" s="128"/>
      <c r="AC7" s="128"/>
      <c r="AD7" s="128"/>
      <c r="AE7" s="128"/>
      <c r="AF7" s="128"/>
      <c r="AG7" s="129"/>
      <c r="AH7" s="129"/>
      <c r="AI7" s="128"/>
      <c r="AJ7" s="130"/>
    </row>
    <row r="8" spans="2:37" s="131" customFormat="1" ht="36" customHeight="1">
      <c r="B8" s="53">
        <f t="shared" si="0"/>
        <v>5</v>
      </c>
      <c r="C8" s="265" t="s">
        <v>67</v>
      </c>
      <c r="D8" s="266"/>
      <c r="E8" s="53"/>
      <c r="F8" s="53"/>
      <c r="G8" s="144"/>
      <c r="H8" s="128"/>
      <c r="I8" s="128"/>
      <c r="J8" s="128"/>
      <c r="K8" s="128"/>
      <c r="L8" s="129"/>
      <c r="M8" s="129"/>
      <c r="N8" s="128"/>
      <c r="O8" s="128"/>
      <c r="P8" s="128"/>
      <c r="Q8" s="128"/>
      <c r="R8" s="128"/>
      <c r="S8" s="129"/>
      <c r="T8" s="129"/>
      <c r="U8" s="128"/>
      <c r="V8" s="128"/>
      <c r="W8" s="128"/>
      <c r="X8" s="128"/>
      <c r="Y8" s="128"/>
      <c r="Z8" s="129"/>
      <c r="AA8" s="129"/>
      <c r="AB8" s="128"/>
      <c r="AC8" s="128"/>
      <c r="AD8" s="128"/>
      <c r="AE8" s="128"/>
      <c r="AF8" s="128"/>
      <c r="AG8" s="129"/>
      <c r="AH8" s="129"/>
      <c r="AI8" s="128"/>
      <c r="AJ8" s="130"/>
    </row>
    <row r="9" spans="2:37" s="140" customFormat="1" ht="34.5" customHeight="1">
      <c r="B9" s="103">
        <f t="shared" si="0"/>
        <v>6</v>
      </c>
      <c r="C9" s="132"/>
      <c r="D9" s="133" t="s">
        <v>68</v>
      </c>
      <c r="E9" s="137" t="s">
        <v>69</v>
      </c>
      <c r="F9" s="103" t="s">
        <v>70</v>
      </c>
      <c r="G9" s="145"/>
      <c r="H9" s="138"/>
      <c r="I9" s="138"/>
      <c r="J9" s="138"/>
      <c r="K9" s="138"/>
      <c r="L9" s="129"/>
      <c r="M9" s="146"/>
      <c r="N9" s="138"/>
      <c r="O9" s="138"/>
      <c r="P9" s="138"/>
      <c r="Q9" s="138"/>
      <c r="R9" s="138"/>
      <c r="S9" s="129"/>
      <c r="T9" s="146"/>
      <c r="U9" s="138"/>
      <c r="V9" s="138"/>
      <c r="W9" s="138"/>
      <c r="X9" s="138"/>
      <c r="Y9" s="138"/>
      <c r="Z9" s="129"/>
      <c r="AA9" s="146"/>
      <c r="AB9" s="138"/>
      <c r="AC9" s="138"/>
      <c r="AD9" s="138"/>
      <c r="AE9" s="138"/>
      <c r="AF9" s="138"/>
      <c r="AG9" s="129"/>
      <c r="AH9" s="146"/>
      <c r="AI9" s="138"/>
      <c r="AJ9" s="139"/>
      <c r="AK9" s="147"/>
    </row>
    <row r="10" spans="2:37" s="140" customFormat="1" ht="34.5" customHeight="1">
      <c r="B10" s="153">
        <f t="shared" si="0"/>
        <v>7</v>
      </c>
      <c r="C10" s="271" t="s">
        <v>71</v>
      </c>
      <c r="D10" s="272"/>
      <c r="E10" s="154" t="s">
        <v>69</v>
      </c>
      <c r="F10" s="153" t="s">
        <v>72</v>
      </c>
      <c r="G10" s="155"/>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7"/>
    </row>
    <row r="11" spans="2:37" s="140" customFormat="1" ht="38.25" customHeight="1">
      <c r="B11" s="153">
        <f t="shared" si="0"/>
        <v>8</v>
      </c>
      <c r="C11" s="271" t="s">
        <v>73</v>
      </c>
      <c r="D11" s="272"/>
      <c r="E11" s="154" t="s">
        <v>74</v>
      </c>
      <c r="F11" s="153" t="s">
        <v>72</v>
      </c>
      <c r="G11" s="155"/>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7"/>
    </row>
    <row r="12" spans="2:37" s="131" customFormat="1" ht="60">
      <c r="B12" s="53">
        <f t="shared" si="0"/>
        <v>9</v>
      </c>
      <c r="C12" s="265" t="s">
        <v>75</v>
      </c>
      <c r="D12" s="266"/>
      <c r="E12" s="104" t="s">
        <v>76</v>
      </c>
      <c r="F12" s="53" t="s">
        <v>77</v>
      </c>
      <c r="G12" s="144"/>
      <c r="H12" s="128"/>
      <c r="I12" s="128"/>
      <c r="J12" s="128"/>
      <c r="K12" s="128"/>
      <c r="L12" s="129"/>
      <c r="M12" s="129"/>
      <c r="N12" s="128"/>
      <c r="O12" s="128"/>
      <c r="P12" s="128"/>
      <c r="Q12" s="128"/>
      <c r="R12" s="128"/>
      <c r="S12" s="129"/>
      <c r="T12" s="129"/>
      <c r="U12" s="128"/>
      <c r="V12" s="128"/>
      <c r="W12" s="128"/>
      <c r="X12" s="128"/>
      <c r="Y12" s="128"/>
      <c r="Z12" s="129"/>
      <c r="AA12" s="129"/>
      <c r="AB12" s="128"/>
      <c r="AC12" s="128"/>
      <c r="AD12" s="128"/>
      <c r="AE12" s="128"/>
      <c r="AF12" s="128"/>
      <c r="AG12" s="129"/>
      <c r="AH12" s="129"/>
      <c r="AI12" s="128"/>
      <c r="AJ12" s="130"/>
    </row>
    <row r="13" spans="2:37" s="140" customFormat="1" ht="74.099999999999994" customHeight="1">
      <c r="B13" s="103">
        <f t="shared" si="0"/>
        <v>10</v>
      </c>
      <c r="C13" s="265" t="s">
        <v>78</v>
      </c>
      <c r="D13" s="266"/>
      <c r="E13" s="137" t="s">
        <v>79</v>
      </c>
      <c r="F13" s="137" t="s">
        <v>80</v>
      </c>
      <c r="G13" s="145"/>
      <c r="H13" s="138"/>
      <c r="I13" s="138"/>
      <c r="J13" s="138"/>
      <c r="K13" s="138"/>
      <c r="L13" s="129"/>
      <c r="M13" s="129"/>
      <c r="N13" s="138"/>
      <c r="O13" s="138"/>
      <c r="P13" s="138"/>
      <c r="Q13" s="138"/>
      <c r="R13" s="138"/>
      <c r="S13" s="129"/>
      <c r="T13" s="129"/>
      <c r="U13" s="138"/>
      <c r="V13" s="138"/>
      <c r="W13" s="138"/>
      <c r="X13" s="138"/>
      <c r="Y13" s="138"/>
      <c r="Z13" s="129"/>
      <c r="AA13" s="129"/>
      <c r="AB13" s="138"/>
      <c r="AC13" s="138"/>
      <c r="AD13" s="138"/>
      <c r="AE13" s="138"/>
      <c r="AF13" s="138"/>
      <c r="AG13" s="129"/>
      <c r="AH13" s="129"/>
      <c r="AI13" s="138"/>
      <c r="AJ13" s="139"/>
      <c r="AK13" s="147"/>
    </row>
    <row r="14" spans="2:37" s="140" customFormat="1" ht="44.25" customHeight="1">
      <c r="B14" s="103">
        <f t="shared" si="0"/>
        <v>11</v>
      </c>
      <c r="C14" s="265" t="s">
        <v>81</v>
      </c>
      <c r="D14" s="266"/>
      <c r="E14" s="137" t="s">
        <v>79</v>
      </c>
      <c r="F14" s="103" t="s">
        <v>79</v>
      </c>
      <c r="G14" s="145"/>
      <c r="H14" s="138"/>
      <c r="I14" s="138"/>
      <c r="J14" s="138"/>
      <c r="K14" s="138"/>
      <c r="L14" s="129"/>
      <c r="M14" s="129"/>
      <c r="N14" s="138"/>
      <c r="O14" s="138"/>
      <c r="P14" s="138"/>
      <c r="Q14" s="138"/>
      <c r="R14" s="138"/>
      <c r="S14" s="129"/>
      <c r="T14" s="129"/>
      <c r="U14" s="138"/>
      <c r="V14" s="138"/>
      <c r="W14" s="138"/>
      <c r="X14" s="138"/>
      <c r="Y14" s="138"/>
      <c r="Z14" s="129"/>
      <c r="AA14" s="129"/>
      <c r="AB14" s="138"/>
      <c r="AC14" s="138"/>
      <c r="AD14" s="138"/>
      <c r="AE14" s="138"/>
      <c r="AF14" s="138"/>
      <c r="AG14" s="129"/>
      <c r="AH14" s="129"/>
      <c r="AI14" s="138"/>
      <c r="AJ14" s="139"/>
    </row>
    <row r="15" spans="2:37" s="140" customFormat="1" ht="60">
      <c r="B15" s="153">
        <f t="shared" si="0"/>
        <v>12</v>
      </c>
      <c r="C15" s="262" t="s">
        <v>82</v>
      </c>
      <c r="D15" s="263"/>
      <c r="E15" s="154" t="s">
        <v>83</v>
      </c>
      <c r="F15" s="153" t="s">
        <v>72</v>
      </c>
      <c r="G15" s="155"/>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7" t="s">
        <v>84</v>
      </c>
    </row>
    <row r="16" spans="2:37" s="140" customFormat="1" ht="60">
      <c r="B16" s="153">
        <f t="shared" si="0"/>
        <v>13</v>
      </c>
      <c r="C16" s="262" t="s">
        <v>85</v>
      </c>
      <c r="D16" s="263"/>
      <c r="E16" s="154" t="s">
        <v>83</v>
      </c>
      <c r="F16" s="153" t="s">
        <v>72</v>
      </c>
      <c r="G16" s="158"/>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60" t="s">
        <v>84</v>
      </c>
    </row>
    <row r="17" spans="2:36" s="140" customFormat="1" ht="60">
      <c r="B17" s="153">
        <f t="shared" si="0"/>
        <v>14</v>
      </c>
      <c r="C17" s="262" t="s">
        <v>86</v>
      </c>
      <c r="D17" s="263"/>
      <c r="E17" s="154" t="s">
        <v>87</v>
      </c>
      <c r="F17" s="153" t="s">
        <v>72</v>
      </c>
      <c r="G17" s="158"/>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60"/>
    </row>
    <row r="18" spans="2:36" s="140" customFormat="1" ht="60">
      <c r="B18" s="153">
        <f t="shared" si="0"/>
        <v>15</v>
      </c>
      <c r="C18" s="262" t="s">
        <v>88</v>
      </c>
      <c r="D18" s="263"/>
      <c r="E18" s="154" t="s">
        <v>87</v>
      </c>
      <c r="F18" s="153" t="s">
        <v>72</v>
      </c>
      <c r="G18" s="158"/>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60"/>
    </row>
    <row r="19" spans="2:36" s="140" customFormat="1" ht="60">
      <c r="B19" s="153">
        <f t="shared" si="0"/>
        <v>16</v>
      </c>
      <c r="C19" s="262" t="s">
        <v>89</v>
      </c>
      <c r="D19" s="263"/>
      <c r="E19" s="154" t="s">
        <v>87</v>
      </c>
      <c r="F19" s="153" t="s">
        <v>72</v>
      </c>
      <c r="G19" s="158"/>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60"/>
    </row>
    <row r="20" spans="2:36" ht="23.85" customHeight="1">
      <c r="C20" s="210" t="s">
        <v>90</v>
      </c>
    </row>
    <row r="21" spans="2:36">
      <c r="C21" s="210" t="s">
        <v>91</v>
      </c>
      <c r="D21" s="211"/>
      <c r="E21" s="210"/>
      <c r="F21" s="212"/>
      <c r="G21" s="210"/>
      <c r="H21" s="210"/>
      <c r="I21" s="210"/>
      <c r="J21" s="210"/>
      <c r="K21" s="210"/>
      <c r="L21" s="210"/>
      <c r="M21" s="210"/>
      <c r="N21" s="210"/>
      <c r="O21" s="210"/>
      <c r="P21" s="210"/>
      <c r="Q21" s="210"/>
      <c r="R21" s="210"/>
      <c r="S21" s="210"/>
      <c r="T21" s="210"/>
      <c r="U21" s="210"/>
      <c r="V21" s="210"/>
      <c r="W21" s="210"/>
      <c r="X21" s="210"/>
    </row>
    <row r="22" spans="2:36">
      <c r="C22" s="210" t="s">
        <v>92</v>
      </c>
      <c r="D22" s="211"/>
      <c r="E22" s="210"/>
      <c r="F22" s="212"/>
      <c r="G22" s="210"/>
      <c r="H22" s="210"/>
      <c r="I22" s="210"/>
      <c r="J22" s="210"/>
      <c r="K22" s="210"/>
      <c r="L22" s="210"/>
      <c r="M22" s="210"/>
      <c r="N22" s="210"/>
      <c r="O22" s="210"/>
      <c r="P22" s="210"/>
      <c r="Q22" s="210"/>
      <c r="R22" s="210"/>
      <c r="S22" s="210"/>
      <c r="T22" s="210"/>
      <c r="U22" s="210"/>
      <c r="V22" s="210"/>
      <c r="W22" s="210"/>
      <c r="X22" s="210"/>
    </row>
    <row r="23" spans="2:36">
      <c r="C23" s="210" t="s">
        <v>93</v>
      </c>
      <c r="D23" s="211"/>
      <c r="E23" s="210"/>
      <c r="F23" s="212"/>
      <c r="G23" s="210"/>
      <c r="H23" s="210"/>
      <c r="I23" s="210"/>
      <c r="J23" s="210"/>
      <c r="K23" s="210"/>
      <c r="L23" s="210"/>
      <c r="M23" s="210"/>
      <c r="N23" s="210"/>
      <c r="O23" s="210"/>
      <c r="P23" s="210"/>
      <c r="Q23" s="210"/>
      <c r="R23" s="210"/>
      <c r="S23" s="210"/>
      <c r="T23" s="210"/>
      <c r="U23" s="210"/>
      <c r="V23" s="210"/>
      <c r="W23" s="210"/>
      <c r="X23" s="210"/>
    </row>
    <row r="24" spans="2:36">
      <c r="C24" s="210"/>
      <c r="D24" s="211" t="s">
        <v>94</v>
      </c>
      <c r="E24" s="210"/>
      <c r="F24" s="212"/>
      <c r="G24" s="210"/>
      <c r="H24" s="210"/>
      <c r="I24" s="210"/>
      <c r="J24" s="210"/>
      <c r="K24" s="210"/>
      <c r="L24" s="210"/>
      <c r="M24" s="210"/>
      <c r="N24" s="210"/>
      <c r="O24" s="210"/>
      <c r="P24" s="210"/>
      <c r="Q24" s="210"/>
      <c r="R24" s="210"/>
      <c r="S24" s="210"/>
      <c r="T24" s="210"/>
      <c r="U24" s="210"/>
      <c r="V24" s="210"/>
      <c r="W24" s="210"/>
      <c r="X24" s="210"/>
    </row>
    <row r="25" spans="2:36" s="148" customFormat="1">
      <c r="D25" s="149"/>
      <c r="E25" s="151"/>
      <c r="F25" s="150"/>
    </row>
    <row r="28" spans="2:36">
      <c r="C28" s="152"/>
    </row>
    <row r="32" spans="2:36">
      <c r="B32" s="131"/>
    </row>
    <row r="35" spans="3:3">
      <c r="C35" s="209"/>
    </row>
  </sheetData>
  <mergeCells count="21">
    <mergeCell ref="AB2:AH2"/>
    <mergeCell ref="AI2:AJ2"/>
    <mergeCell ref="C13:D13"/>
    <mergeCell ref="C3:D3"/>
    <mergeCell ref="C5:D5"/>
    <mergeCell ref="C8:D8"/>
    <mergeCell ref="C12:D12"/>
    <mergeCell ref="G2:M2"/>
    <mergeCell ref="C6:D6"/>
    <mergeCell ref="C4:D4"/>
    <mergeCell ref="C7:D7"/>
    <mergeCell ref="C10:D10"/>
    <mergeCell ref="C11:D11"/>
    <mergeCell ref="C17:D17"/>
    <mergeCell ref="C18:D18"/>
    <mergeCell ref="C19:D19"/>
    <mergeCell ref="N2:T2"/>
    <mergeCell ref="U2:AA2"/>
    <mergeCell ref="C16:D16"/>
    <mergeCell ref="C14:D14"/>
    <mergeCell ref="C15:D15"/>
  </mergeCells>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CD31-F85D-48F2-8189-A471A0711F98}">
  <dimension ref="B1:E29"/>
  <sheetViews>
    <sheetView showGridLines="0" zoomScale="85" zoomScaleNormal="85" workbookViewId="0">
      <selection activeCell="D18" sqref="D18"/>
    </sheetView>
  </sheetViews>
  <sheetFormatPr defaultColWidth="9" defaultRowHeight="14.1"/>
  <cols>
    <col min="1" max="1" width="2.42578125" style="208" customWidth="1"/>
    <col min="2" max="2" width="15.140625" style="224" customWidth="1"/>
    <col min="3" max="3" width="30.42578125" style="208" customWidth="1"/>
    <col min="4" max="4" width="36.85546875" style="208" customWidth="1"/>
    <col min="5" max="5" width="86.42578125" style="208" customWidth="1"/>
    <col min="6" max="6" width="24.42578125" style="208" customWidth="1"/>
    <col min="7" max="16384" width="9" style="208"/>
  </cols>
  <sheetData>
    <row r="1" spans="2:5" ht="20.100000000000001">
      <c r="B1" s="213" t="s">
        <v>95</v>
      </c>
      <c r="C1" s="214" t="s">
        <v>96</v>
      </c>
      <c r="D1" s="213" t="s">
        <v>97</v>
      </c>
      <c r="E1" s="213" t="s">
        <v>98</v>
      </c>
    </row>
    <row r="2" spans="2:5" ht="111.75" customHeight="1">
      <c r="B2" s="215">
        <v>1</v>
      </c>
      <c r="C2" s="216" t="s">
        <v>99</v>
      </c>
      <c r="D2" s="217" t="s">
        <v>100</v>
      </c>
      <c r="E2" s="218" t="s">
        <v>101</v>
      </c>
    </row>
    <row r="3" spans="2:5" ht="75.599999999999994" customHeight="1">
      <c r="B3" s="215">
        <v>2</v>
      </c>
      <c r="C3" s="219"/>
      <c r="D3" s="217" t="s">
        <v>102</v>
      </c>
      <c r="E3" s="218" t="s">
        <v>103</v>
      </c>
    </row>
    <row r="4" spans="2:5" ht="42" customHeight="1">
      <c r="B4" s="215">
        <v>3</v>
      </c>
      <c r="C4" s="219"/>
      <c r="D4" s="217" t="s">
        <v>104</v>
      </c>
      <c r="E4" s="218" t="s">
        <v>105</v>
      </c>
    </row>
    <row r="5" spans="2:5" ht="96" customHeight="1">
      <c r="B5" s="215">
        <v>4</v>
      </c>
      <c r="C5" s="219"/>
      <c r="D5" s="217" t="s">
        <v>106</v>
      </c>
      <c r="E5" s="218" t="s">
        <v>107</v>
      </c>
    </row>
    <row r="6" spans="2:5" ht="99" customHeight="1">
      <c r="B6" s="215">
        <v>5</v>
      </c>
      <c r="C6" s="219"/>
      <c r="D6" s="217" t="s">
        <v>108</v>
      </c>
      <c r="E6" s="218" t="s">
        <v>109</v>
      </c>
    </row>
    <row r="7" spans="2:5" ht="72" customHeight="1">
      <c r="B7" s="215">
        <v>6</v>
      </c>
      <c r="C7" s="220" t="s">
        <v>110</v>
      </c>
      <c r="D7" s="221" t="s">
        <v>111</v>
      </c>
      <c r="E7" s="218" t="s">
        <v>112</v>
      </c>
    </row>
    <row r="8" spans="2:5" ht="72" customHeight="1">
      <c r="B8" s="215">
        <v>7</v>
      </c>
      <c r="C8" s="222"/>
      <c r="D8" s="221" t="s">
        <v>113</v>
      </c>
      <c r="E8" s="218" t="s">
        <v>114</v>
      </c>
    </row>
    <row r="9" spans="2:5" ht="39.950000000000003">
      <c r="B9" s="215">
        <v>8</v>
      </c>
      <c r="C9" s="222"/>
      <c r="D9" s="221" t="s">
        <v>115</v>
      </c>
      <c r="E9" s="218" t="s">
        <v>116</v>
      </c>
    </row>
    <row r="10" spans="2:5" ht="39.950000000000003">
      <c r="B10" s="215">
        <v>9</v>
      </c>
      <c r="C10" s="223"/>
      <c r="D10" s="221" t="s">
        <v>117</v>
      </c>
      <c r="E10" s="218" t="s">
        <v>118</v>
      </c>
    </row>
    <row r="11" spans="2:5" s="51" customFormat="1" ht="18.95"/>
    <row r="12" spans="2:5" s="51" customFormat="1" ht="18.95"/>
    <row r="13" spans="2:5" s="51" customFormat="1" ht="18.95"/>
    <row r="14" spans="2:5" s="51" customFormat="1" ht="18.95"/>
    <row r="15" spans="2:5" s="51" customFormat="1" ht="18.95"/>
    <row r="16" spans="2:5" s="51" customFormat="1" ht="18.95"/>
    <row r="17" s="51" customFormat="1" ht="18.95"/>
    <row r="18" s="51" customFormat="1" ht="18.95"/>
    <row r="19" s="51" customFormat="1" ht="18.95"/>
    <row r="20" s="51" customFormat="1" ht="18.95"/>
    <row r="21" s="51" customFormat="1" ht="18.95"/>
    <row r="22" s="51" customFormat="1" ht="18.95"/>
    <row r="23" s="51" customFormat="1" ht="18.95"/>
    <row r="24" s="51" customFormat="1" ht="18.95"/>
    <row r="25" s="51" customFormat="1" ht="18.95"/>
    <row r="26" s="51" customFormat="1" ht="18.95"/>
    <row r="27" s="51" customFormat="1" ht="18.95"/>
    <row r="28" s="51" customFormat="1" ht="18.95"/>
    <row r="29" s="51" customFormat="1" ht="18.9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21B5-F810-4BA5-9B2C-77CE08383F07}">
  <dimension ref="B2:M6"/>
  <sheetViews>
    <sheetView zoomScale="85" zoomScaleNormal="85" workbookViewId="0">
      <selection activeCell="J18" sqref="J18"/>
    </sheetView>
  </sheetViews>
  <sheetFormatPr defaultColWidth="8.85546875" defaultRowHeight="14.1"/>
  <cols>
    <col min="1" max="1" width="4.42578125" customWidth="1"/>
    <col min="2" max="2" width="15.42578125" bestFit="1" customWidth="1"/>
    <col min="3" max="3" width="26.42578125" bestFit="1" customWidth="1"/>
    <col min="4" max="4" width="4.42578125" bestFit="1" customWidth="1"/>
    <col min="5" max="5" width="8.42578125" bestFit="1" customWidth="1"/>
    <col min="6" max="6" width="14" bestFit="1" customWidth="1"/>
    <col min="7" max="7" width="13.42578125" bestFit="1" customWidth="1"/>
    <col min="8" max="8" width="12.42578125" bestFit="1" customWidth="1"/>
    <col min="9" max="9" width="4.42578125" bestFit="1" customWidth="1"/>
    <col min="10" max="10" width="44.140625" bestFit="1" customWidth="1"/>
    <col min="11" max="11" width="23.42578125" customWidth="1"/>
    <col min="12" max="12" width="139.85546875" bestFit="1" customWidth="1"/>
    <col min="13" max="13" width="47.85546875" bestFit="1" customWidth="1"/>
  </cols>
  <sheetData>
    <row r="2" spans="2:13">
      <c r="B2" s="225" t="s">
        <v>119</v>
      </c>
      <c r="C2" s="225" t="s">
        <v>120</v>
      </c>
      <c r="D2" s="225" t="s">
        <v>121</v>
      </c>
      <c r="E2" s="225" t="s">
        <v>122</v>
      </c>
      <c r="F2" s="225" t="s">
        <v>123</v>
      </c>
      <c r="G2" s="225" t="s">
        <v>124</v>
      </c>
      <c r="H2" s="225" t="s">
        <v>125</v>
      </c>
      <c r="I2" s="225" t="s">
        <v>126</v>
      </c>
      <c r="J2" s="225" t="s">
        <v>127</v>
      </c>
      <c r="K2" s="226" t="s">
        <v>128</v>
      </c>
      <c r="L2" s="226" t="s">
        <v>128</v>
      </c>
      <c r="M2" s="225" t="s">
        <v>129</v>
      </c>
    </row>
    <row r="3" spans="2:13">
      <c r="B3" s="235" t="s">
        <v>130</v>
      </c>
      <c r="C3" s="235" t="s">
        <v>131</v>
      </c>
      <c r="D3" s="235">
        <v>1</v>
      </c>
      <c r="E3" s="235" t="s">
        <v>132</v>
      </c>
      <c r="F3" s="235" t="s">
        <v>133</v>
      </c>
      <c r="G3" s="235" t="s">
        <v>134</v>
      </c>
      <c r="H3" s="235" t="s">
        <v>135</v>
      </c>
      <c r="I3" s="235" t="s">
        <v>136</v>
      </c>
      <c r="J3" s="235" t="s">
        <v>131</v>
      </c>
      <c r="K3" s="236" t="s">
        <v>137</v>
      </c>
      <c r="L3" s="235"/>
      <c r="M3" s="235"/>
    </row>
    <row r="4" spans="2:13">
      <c r="B4" s="235" t="s">
        <v>130</v>
      </c>
      <c r="C4" s="235" t="s">
        <v>138</v>
      </c>
      <c r="D4" s="235">
        <v>1</v>
      </c>
      <c r="E4" s="235" t="s">
        <v>132</v>
      </c>
      <c r="F4" s="235" t="s">
        <v>133</v>
      </c>
      <c r="G4" s="235" t="s">
        <v>134</v>
      </c>
      <c r="H4" s="235" t="s">
        <v>135</v>
      </c>
      <c r="I4" s="235" t="s">
        <v>136</v>
      </c>
      <c r="J4" s="235" t="s">
        <v>138</v>
      </c>
      <c r="K4" s="236" t="s">
        <v>137</v>
      </c>
      <c r="L4" s="235"/>
      <c r="M4" s="235"/>
    </row>
    <row r="5" spans="2:13">
      <c r="B5" s="235" t="s">
        <v>139</v>
      </c>
      <c r="C5" s="235" t="s">
        <v>140</v>
      </c>
      <c r="D5" s="235">
        <v>1</v>
      </c>
      <c r="E5" s="235" t="s">
        <v>132</v>
      </c>
      <c r="F5" s="235" t="s">
        <v>133</v>
      </c>
      <c r="G5" s="235" t="s">
        <v>134</v>
      </c>
      <c r="H5" s="235" t="s">
        <v>141</v>
      </c>
      <c r="I5" s="235" t="s">
        <v>136</v>
      </c>
      <c r="J5" s="235" t="s">
        <v>140</v>
      </c>
      <c r="K5" s="236" t="s">
        <v>137</v>
      </c>
      <c r="L5" s="235"/>
      <c r="M5" s="235"/>
    </row>
    <row r="6" spans="2:13" ht="30">
      <c r="B6" s="235" t="s">
        <v>142</v>
      </c>
      <c r="C6" s="237" t="s">
        <v>143</v>
      </c>
      <c r="D6" s="235">
        <v>1</v>
      </c>
      <c r="E6" s="235" t="s">
        <v>132</v>
      </c>
      <c r="F6" s="235" t="s">
        <v>133</v>
      </c>
      <c r="G6" s="235" t="s">
        <v>134</v>
      </c>
      <c r="H6" s="235" t="s">
        <v>141</v>
      </c>
      <c r="I6" s="235" t="s">
        <v>136</v>
      </c>
      <c r="J6" s="235" t="s">
        <v>143</v>
      </c>
      <c r="K6" s="236" t="s">
        <v>137</v>
      </c>
      <c r="L6" s="235"/>
      <c r="M6" s="235"/>
    </row>
  </sheetData>
  <hyperlinks>
    <hyperlink ref="K3" r:id="rId1" xr:uid="{E0A0641D-C8BE-9549-BC2E-1B7244EEAE5F}"/>
    <hyperlink ref="K4" r:id="rId2" xr:uid="{EFC40A3B-56A5-7E47-9350-DC869865812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C2:AH51"/>
  <sheetViews>
    <sheetView showGridLines="0" topLeftCell="A13" zoomScale="70" zoomScaleNormal="70" workbookViewId="0">
      <selection activeCell="L58" sqref="L58"/>
    </sheetView>
  </sheetViews>
  <sheetFormatPr defaultColWidth="8.7109375" defaultRowHeight="14.1"/>
  <cols>
    <col min="1" max="1" width="2.28515625" customWidth="1"/>
    <col min="2" max="2" width="3.28515625" customWidth="1"/>
    <col min="3" max="3" width="11.7109375" customWidth="1"/>
    <col min="4" max="4" width="14.42578125" customWidth="1"/>
    <col min="5" max="5" width="32.7109375" customWidth="1"/>
    <col min="6" max="6" width="39" customWidth="1"/>
    <col min="7" max="7" width="33.42578125" customWidth="1"/>
    <col min="8" max="8" width="34.7109375" customWidth="1"/>
    <col min="9" max="9" width="16.7109375" customWidth="1"/>
    <col min="10" max="10" width="22.7109375" customWidth="1"/>
    <col min="11" max="11" width="15.7109375" customWidth="1"/>
  </cols>
  <sheetData>
    <row r="2" spans="3:31" ht="21" customHeight="1">
      <c r="C2" s="288" t="s">
        <v>144</v>
      </c>
      <c r="D2" s="288"/>
      <c r="E2" s="288"/>
      <c r="F2" s="288"/>
      <c r="G2" s="288"/>
      <c r="H2" s="288"/>
    </row>
    <row r="3" spans="3:31" ht="21" customHeight="1">
      <c r="C3" s="60" t="s">
        <v>145</v>
      </c>
      <c r="D3" s="60"/>
      <c r="E3" s="60"/>
      <c r="F3" s="60"/>
      <c r="G3" s="60"/>
    </row>
    <row r="4" spans="3:31" ht="21" customHeight="1">
      <c r="C4" s="287"/>
      <c r="D4" s="287"/>
      <c r="E4" s="287"/>
      <c r="F4" s="60"/>
      <c r="G4" s="60"/>
    </row>
    <row r="5" spans="3:31" ht="21" customHeight="1">
      <c r="C5" s="60"/>
      <c r="D5" s="60"/>
      <c r="E5" s="60"/>
      <c r="F5" s="60"/>
      <c r="G5" s="60"/>
    </row>
    <row r="6" spans="3:31" ht="21" customHeight="1">
      <c r="C6" s="60"/>
      <c r="D6" s="60"/>
      <c r="E6" s="60"/>
      <c r="F6" s="60"/>
      <c r="H6" s="1"/>
      <c r="I6" s="1"/>
      <c r="J6" s="1"/>
    </row>
    <row r="7" spans="3:31" ht="21" customHeight="1">
      <c r="C7" s="60"/>
      <c r="D7" s="60"/>
      <c r="E7" s="60"/>
      <c r="F7" s="60"/>
      <c r="G7" s="60"/>
      <c r="H7" s="141"/>
      <c r="I7" s="162"/>
      <c r="J7" s="1"/>
    </row>
    <row r="8" spans="3:31" ht="21" customHeight="1">
      <c r="C8" s="60"/>
      <c r="D8" s="60"/>
      <c r="E8" s="60"/>
      <c r="F8" s="60"/>
      <c r="G8" s="60"/>
      <c r="H8" s="141"/>
      <c r="I8" s="82"/>
    </row>
    <row r="9" spans="3:31" ht="21" customHeight="1">
      <c r="C9" s="60"/>
      <c r="D9" s="60"/>
      <c r="E9" s="60"/>
      <c r="F9" s="60"/>
      <c r="G9" s="60"/>
      <c r="H9" s="141"/>
      <c r="I9" s="82"/>
    </row>
    <row r="10" spans="3:31" ht="21" customHeight="1">
      <c r="C10" s="60"/>
      <c r="D10" s="60"/>
      <c r="E10" s="60"/>
      <c r="F10" s="60"/>
      <c r="G10" s="60"/>
      <c r="H10" s="141"/>
      <c r="I10" s="142"/>
    </row>
    <row r="11" spans="3:31" ht="21" customHeight="1">
      <c r="C11" s="60"/>
      <c r="D11" s="60"/>
      <c r="E11" s="60"/>
      <c r="F11" s="60"/>
      <c r="G11" s="60"/>
      <c r="H11" s="141"/>
      <c r="I11" s="82"/>
    </row>
    <row r="12" spans="3:31" ht="21" customHeight="1">
      <c r="C12" s="60"/>
      <c r="D12" s="60"/>
      <c r="E12" s="60"/>
      <c r="F12" s="60"/>
      <c r="G12" s="60"/>
    </row>
    <row r="13" spans="3:31" ht="21" customHeight="1">
      <c r="C13" s="60"/>
      <c r="D13" s="60"/>
      <c r="E13" s="60"/>
      <c r="F13" s="60"/>
      <c r="H13" s="141"/>
      <c r="I13" s="82"/>
      <c r="K13" s="1"/>
      <c r="L13" s="1"/>
      <c r="M13" s="1"/>
      <c r="N13" s="1"/>
      <c r="O13" s="1"/>
      <c r="P13" s="1"/>
      <c r="Q13" s="1"/>
      <c r="R13" s="1"/>
      <c r="S13" s="1"/>
      <c r="T13" s="1"/>
      <c r="U13" s="1"/>
      <c r="V13" s="1"/>
      <c r="W13" s="1"/>
      <c r="X13" s="1"/>
      <c r="AA13" s="1"/>
      <c r="AB13" s="1"/>
      <c r="AC13" s="1"/>
      <c r="AD13" s="1"/>
      <c r="AE13" s="1"/>
    </row>
    <row r="14" spans="3:31" ht="21" customHeight="1">
      <c r="C14" s="60"/>
      <c r="D14" s="60"/>
      <c r="E14" s="60"/>
      <c r="F14" s="60"/>
      <c r="K14" s="1"/>
      <c r="L14" s="1"/>
      <c r="M14" s="1"/>
      <c r="N14" s="1"/>
      <c r="O14" s="1"/>
      <c r="P14" s="1"/>
      <c r="X14" s="1"/>
      <c r="AA14" s="1"/>
      <c r="AB14" s="1"/>
      <c r="AC14" s="1"/>
      <c r="AD14" s="1"/>
      <c r="AE14" s="1"/>
    </row>
    <row r="15" spans="3:31" ht="21" customHeight="1">
      <c r="C15" s="60"/>
      <c r="D15" s="60"/>
      <c r="E15" s="60"/>
      <c r="F15" s="60"/>
      <c r="H15" s="141"/>
      <c r="I15" s="164"/>
      <c r="J15" s="163"/>
      <c r="K15" s="83"/>
      <c r="L15" s="83"/>
      <c r="N15" s="1"/>
      <c r="O15" s="1"/>
      <c r="P15" s="1"/>
      <c r="X15" s="1"/>
      <c r="AA15" s="1"/>
      <c r="AB15" s="1"/>
      <c r="AC15" s="1"/>
      <c r="AD15" s="1"/>
      <c r="AE15" s="1"/>
    </row>
    <row r="16" spans="3:31" ht="21" customHeight="1">
      <c r="C16" s="60"/>
      <c r="D16" s="60"/>
      <c r="E16" s="60"/>
      <c r="F16" s="60"/>
      <c r="H16" s="289"/>
      <c r="I16" s="289"/>
      <c r="K16" s="83"/>
      <c r="L16" s="83"/>
      <c r="N16" s="1"/>
      <c r="O16" s="1"/>
      <c r="P16" s="1"/>
      <c r="X16" s="1"/>
      <c r="AA16" s="1"/>
      <c r="AB16" s="1"/>
      <c r="AC16" s="1"/>
      <c r="AD16" s="1"/>
      <c r="AE16" s="1"/>
    </row>
    <row r="17" spans="3:34" ht="21" customHeight="1">
      <c r="C17" s="60"/>
      <c r="D17" s="60"/>
      <c r="E17" s="60"/>
      <c r="F17" s="60"/>
      <c r="K17" s="83"/>
      <c r="L17" s="83"/>
      <c r="N17" s="1"/>
      <c r="O17" s="1"/>
      <c r="P17" s="1"/>
      <c r="X17" s="1"/>
      <c r="AA17" s="1"/>
      <c r="AB17" s="1"/>
      <c r="AC17" s="1"/>
      <c r="AD17" s="1"/>
      <c r="AE17" s="1"/>
    </row>
    <row r="18" spans="3:34" ht="21" customHeight="1">
      <c r="C18" s="60"/>
      <c r="D18" s="60"/>
      <c r="E18" s="60"/>
      <c r="F18" s="60"/>
      <c r="K18" s="1"/>
      <c r="L18" s="1"/>
      <c r="N18" s="1"/>
      <c r="O18" s="1"/>
      <c r="P18" s="1"/>
      <c r="X18" s="1"/>
      <c r="AA18" s="1"/>
      <c r="AB18" s="1"/>
      <c r="AC18" s="1"/>
      <c r="AD18" s="1"/>
      <c r="AE18" s="1"/>
    </row>
    <row r="19" spans="3:34" ht="21" customHeight="1">
      <c r="C19" s="60"/>
      <c r="D19" s="60"/>
      <c r="E19" s="60"/>
      <c r="F19" s="60"/>
      <c r="K19" s="1"/>
      <c r="L19" s="1"/>
      <c r="N19" s="1"/>
      <c r="O19" s="1"/>
      <c r="P19" s="1"/>
      <c r="X19" s="1"/>
      <c r="AA19" s="1"/>
      <c r="AB19" s="1"/>
      <c r="AC19" s="1"/>
      <c r="AD19" s="1"/>
      <c r="AE19" s="1"/>
    </row>
    <row r="20" spans="3:34" ht="21" customHeight="1">
      <c r="C20" s="60"/>
      <c r="D20" s="60"/>
      <c r="E20" s="60"/>
      <c r="F20" s="60"/>
      <c r="K20" s="1"/>
      <c r="L20" s="1"/>
      <c r="N20" s="1"/>
      <c r="O20" s="1"/>
      <c r="P20" s="1"/>
      <c r="X20" s="1"/>
      <c r="Y20" s="1"/>
      <c r="Z20" s="1"/>
      <c r="AA20" s="1"/>
      <c r="AB20" s="1"/>
      <c r="AC20" s="1"/>
      <c r="AD20" s="1"/>
      <c r="AE20" s="1"/>
      <c r="AF20" s="1"/>
      <c r="AG20" s="1"/>
      <c r="AH20" s="1"/>
    </row>
    <row r="21" spans="3:34" ht="21" customHeight="1">
      <c r="C21" s="60"/>
      <c r="D21" s="60"/>
      <c r="E21" s="60"/>
      <c r="F21" s="60"/>
      <c r="K21" s="1"/>
      <c r="L21" s="1"/>
      <c r="N21" s="1"/>
      <c r="O21" s="1"/>
      <c r="P21" s="1"/>
      <c r="X21" s="1"/>
      <c r="Y21" s="1"/>
      <c r="Z21" s="1"/>
      <c r="AA21" s="1"/>
      <c r="AB21" s="1"/>
      <c r="AC21" s="1"/>
      <c r="AD21" s="1"/>
      <c r="AE21" s="1"/>
      <c r="AF21" s="1"/>
      <c r="AG21" s="1"/>
      <c r="AH21" s="1"/>
    </row>
    <row r="22" spans="3:34" ht="21" customHeight="1">
      <c r="C22" s="60"/>
      <c r="D22" s="60"/>
      <c r="E22" s="60"/>
      <c r="F22" s="60"/>
    </row>
    <row r="23" spans="3:34" ht="21" customHeight="1">
      <c r="C23" s="60"/>
      <c r="D23" s="60"/>
      <c r="E23" s="60"/>
      <c r="F23" s="60"/>
    </row>
    <row r="24" spans="3:34" ht="21" customHeight="1">
      <c r="C24" s="60"/>
      <c r="D24" s="60"/>
      <c r="E24" s="60"/>
      <c r="F24" s="60"/>
    </row>
    <row r="25" spans="3:34" ht="21" customHeight="1">
      <c r="C25" s="60"/>
      <c r="D25" s="60"/>
      <c r="E25" s="60"/>
      <c r="F25" s="60"/>
    </row>
    <row r="26" spans="3:34" ht="21" customHeight="1">
      <c r="C26" s="60"/>
      <c r="D26" s="60"/>
      <c r="E26" s="60"/>
      <c r="F26" s="60"/>
    </row>
    <row r="27" spans="3:34" ht="21" customHeight="1">
      <c r="C27" s="60"/>
      <c r="D27" s="60"/>
      <c r="E27" s="60"/>
      <c r="F27" s="60"/>
      <c r="G27" s="60"/>
    </row>
    <row r="28" spans="3:34" ht="21" customHeight="1">
      <c r="C28" s="60"/>
      <c r="D28" s="60"/>
      <c r="E28" s="60"/>
      <c r="F28" s="60"/>
      <c r="G28" s="60"/>
    </row>
    <row r="29" spans="3:34" ht="21" customHeight="1">
      <c r="C29" s="60"/>
      <c r="D29" s="60" t="s">
        <v>146</v>
      </c>
      <c r="E29" s="60"/>
      <c r="F29" s="60"/>
      <c r="G29" s="60"/>
    </row>
    <row r="30" spans="3:34" ht="21" customHeight="1">
      <c r="C30" s="60"/>
      <c r="D30" s="176" t="s">
        <v>48</v>
      </c>
      <c r="E30" s="176" t="s">
        <v>97</v>
      </c>
      <c r="F30" s="176" t="s">
        <v>147</v>
      </c>
      <c r="G30" s="177" t="s">
        <v>148</v>
      </c>
      <c r="H30" s="177" t="s">
        <v>149</v>
      </c>
      <c r="I30" s="177" t="s">
        <v>150</v>
      </c>
      <c r="J30" s="178" t="s">
        <v>97</v>
      </c>
      <c r="K30" s="176" t="s">
        <v>151</v>
      </c>
    </row>
    <row r="31" spans="3:34" ht="60">
      <c r="C31" s="60"/>
      <c r="D31" s="281">
        <v>1</v>
      </c>
      <c r="E31" s="282" t="s">
        <v>152</v>
      </c>
      <c r="F31" s="282" t="s">
        <v>153</v>
      </c>
      <c r="G31" s="179" t="s">
        <v>154</v>
      </c>
      <c r="H31" s="180">
        <v>1</v>
      </c>
      <c r="I31" s="181">
        <f>0.124*24*31*1</f>
        <v>92.256</v>
      </c>
      <c r="J31" s="182" t="s">
        <v>155</v>
      </c>
      <c r="K31" s="283" t="s">
        <v>156</v>
      </c>
    </row>
    <row r="32" spans="3:34" ht="20.100000000000001">
      <c r="C32" s="60"/>
      <c r="D32" s="465"/>
      <c r="E32" s="465"/>
      <c r="F32" s="465"/>
      <c r="G32" s="179" t="s">
        <v>157</v>
      </c>
      <c r="H32" s="180" t="s">
        <v>158</v>
      </c>
      <c r="I32" s="181">
        <f>0.096*50</f>
        <v>4.8</v>
      </c>
      <c r="J32" s="182" t="s">
        <v>159</v>
      </c>
      <c r="K32" s="465"/>
    </row>
    <row r="33" spans="3:11" ht="40.35" customHeight="1">
      <c r="C33" s="60"/>
      <c r="D33" s="242">
        <v>2</v>
      </c>
      <c r="E33" s="183" t="s">
        <v>160</v>
      </c>
      <c r="F33" s="244" t="s">
        <v>161</v>
      </c>
      <c r="G33" s="179" t="s">
        <v>162</v>
      </c>
      <c r="H33" s="180">
        <v>1</v>
      </c>
      <c r="I33" s="181">
        <v>0.5</v>
      </c>
      <c r="J33" s="179" t="s">
        <v>163</v>
      </c>
      <c r="K33" s="184" t="s">
        <v>164</v>
      </c>
    </row>
    <row r="34" spans="3:11" ht="60">
      <c r="C34" s="60"/>
      <c r="D34" s="281">
        <v>3</v>
      </c>
      <c r="E34" s="286" t="s">
        <v>165</v>
      </c>
      <c r="F34" s="286" t="s">
        <v>166</v>
      </c>
      <c r="G34" s="185" t="s">
        <v>167</v>
      </c>
      <c r="H34" s="186">
        <v>0</v>
      </c>
      <c r="I34" s="187">
        <v>0</v>
      </c>
      <c r="J34" s="179" t="s">
        <v>168</v>
      </c>
      <c r="K34" s="283" t="s">
        <v>164</v>
      </c>
    </row>
    <row r="35" spans="3:11" ht="39.950000000000003">
      <c r="C35" s="60"/>
      <c r="D35" s="465"/>
      <c r="E35" s="465"/>
      <c r="F35" s="465"/>
      <c r="G35" s="185" t="s">
        <v>169</v>
      </c>
      <c r="H35" s="186">
        <v>1</v>
      </c>
      <c r="I35" s="187">
        <f>0.005*24*31</f>
        <v>3.7199999999999998</v>
      </c>
      <c r="J35" s="179" t="s">
        <v>170</v>
      </c>
      <c r="K35" s="465"/>
    </row>
    <row r="36" spans="3:11" ht="21" customHeight="1">
      <c r="C36" s="60"/>
      <c r="D36" s="188">
        <v>4</v>
      </c>
      <c r="E36" s="244" t="s">
        <v>171</v>
      </c>
      <c r="F36" s="244" t="s">
        <v>172</v>
      </c>
      <c r="G36" s="179" t="s">
        <v>173</v>
      </c>
      <c r="H36" s="180">
        <v>10000</v>
      </c>
      <c r="I36" s="181">
        <f>1.2/100</f>
        <v>1.2E-2</v>
      </c>
      <c r="J36" s="179" t="s">
        <v>174</v>
      </c>
      <c r="K36" s="184" t="s">
        <v>156</v>
      </c>
    </row>
    <row r="37" spans="3:11" ht="21" customHeight="1">
      <c r="C37" s="60"/>
      <c r="D37" s="242">
        <v>5</v>
      </c>
      <c r="E37" s="189" t="s">
        <v>175</v>
      </c>
      <c r="F37" s="244" t="s">
        <v>176</v>
      </c>
      <c r="G37" s="179" t="s">
        <v>177</v>
      </c>
      <c r="H37" s="180" t="s">
        <v>178</v>
      </c>
      <c r="I37" s="181">
        <f>0.025*30</f>
        <v>0.75</v>
      </c>
      <c r="J37" s="179" t="s">
        <v>179</v>
      </c>
      <c r="K37" s="283" t="s">
        <v>156</v>
      </c>
    </row>
    <row r="38" spans="3:11" ht="21" customHeight="1">
      <c r="C38" s="60"/>
      <c r="D38" s="190">
        <v>6</v>
      </c>
      <c r="E38" s="285" t="s">
        <v>180</v>
      </c>
      <c r="F38" s="466"/>
      <c r="G38" s="467"/>
      <c r="H38" s="180" t="s">
        <v>181</v>
      </c>
      <c r="I38" s="181">
        <f>0.114*100</f>
        <v>11.4</v>
      </c>
      <c r="J38" s="179" t="s">
        <v>182</v>
      </c>
      <c r="K38" s="465"/>
    </row>
    <row r="39" spans="3:11" ht="38.1" customHeight="1">
      <c r="C39" s="60"/>
      <c r="D39" s="281">
        <v>7</v>
      </c>
      <c r="E39" s="282" t="s">
        <v>183</v>
      </c>
      <c r="F39" s="183" t="s">
        <v>184</v>
      </c>
      <c r="G39" s="179" t="s">
        <v>185</v>
      </c>
      <c r="H39" s="180" t="s">
        <v>186</v>
      </c>
      <c r="I39" s="181">
        <f>1*0.1</f>
        <v>0.1</v>
      </c>
      <c r="J39" s="179" t="s">
        <v>187</v>
      </c>
      <c r="K39" s="283" t="s">
        <v>156</v>
      </c>
    </row>
    <row r="40" spans="3:11" ht="21" customHeight="1">
      <c r="C40" s="60"/>
      <c r="D40" s="468"/>
      <c r="E40" s="468"/>
      <c r="F40" s="183" t="s">
        <v>188</v>
      </c>
      <c r="G40" s="179" t="s">
        <v>189</v>
      </c>
      <c r="H40" s="180">
        <v>1000</v>
      </c>
      <c r="I40" s="181">
        <v>0</v>
      </c>
      <c r="J40" s="179" t="s">
        <v>190</v>
      </c>
      <c r="K40" s="468"/>
    </row>
    <row r="41" spans="3:11" ht="21" customHeight="1">
      <c r="C41" s="60"/>
      <c r="D41" s="465"/>
      <c r="E41" s="465"/>
      <c r="F41" s="183" t="s">
        <v>191</v>
      </c>
      <c r="G41" s="179" t="s">
        <v>192</v>
      </c>
      <c r="H41" s="180">
        <v>1000</v>
      </c>
      <c r="I41" s="181">
        <v>0</v>
      </c>
      <c r="J41" s="179" t="s">
        <v>190</v>
      </c>
      <c r="K41" s="465"/>
    </row>
    <row r="42" spans="3:11" ht="21" customHeight="1">
      <c r="C42" s="60"/>
      <c r="D42" s="281">
        <v>8</v>
      </c>
      <c r="E42" s="282" t="s">
        <v>193</v>
      </c>
      <c r="F42" s="282" t="s">
        <v>194</v>
      </c>
      <c r="G42" s="179" t="s">
        <v>195</v>
      </c>
      <c r="H42" s="180" t="s">
        <v>196</v>
      </c>
      <c r="I42" s="181">
        <f>0.76*1</f>
        <v>0.76</v>
      </c>
      <c r="J42" s="179" t="s">
        <v>197</v>
      </c>
      <c r="K42" s="283" t="s">
        <v>156</v>
      </c>
    </row>
    <row r="43" spans="3:11" ht="21" customHeight="1">
      <c r="C43" s="60"/>
      <c r="D43" s="465"/>
      <c r="E43" s="465"/>
      <c r="F43" s="465"/>
      <c r="G43" s="179" t="s">
        <v>198</v>
      </c>
      <c r="H43" s="180">
        <v>1</v>
      </c>
      <c r="I43" s="181">
        <f>0.1</f>
        <v>0.1</v>
      </c>
      <c r="J43" s="179" t="s">
        <v>199</v>
      </c>
      <c r="K43" s="465"/>
    </row>
    <row r="44" spans="3:11" ht="21" customHeight="1">
      <c r="C44" s="60"/>
      <c r="D44" s="280">
        <v>9</v>
      </c>
      <c r="E44" s="274" t="s">
        <v>200</v>
      </c>
      <c r="F44" s="274" t="s">
        <v>201</v>
      </c>
      <c r="G44" s="191" t="s">
        <v>173</v>
      </c>
      <c r="H44" s="192" t="s">
        <v>202</v>
      </c>
      <c r="I44" s="193">
        <v>0.9</v>
      </c>
      <c r="J44" s="194" t="s">
        <v>203</v>
      </c>
      <c r="K44" s="275" t="s">
        <v>156</v>
      </c>
    </row>
    <row r="45" spans="3:11" ht="21" customHeight="1">
      <c r="C45" s="60"/>
      <c r="D45" s="468"/>
      <c r="E45" s="468"/>
      <c r="F45" s="468"/>
      <c r="G45" s="195" t="s">
        <v>204</v>
      </c>
      <c r="H45" s="196">
        <v>1</v>
      </c>
      <c r="I45" s="197">
        <v>5</v>
      </c>
      <c r="J45" s="198" t="s">
        <v>205</v>
      </c>
      <c r="K45" s="468"/>
    </row>
    <row r="46" spans="3:11" ht="21" customHeight="1">
      <c r="C46" s="60"/>
      <c r="D46" s="465"/>
      <c r="E46" s="465"/>
      <c r="F46" s="465"/>
      <c r="G46" s="195" t="s">
        <v>206</v>
      </c>
      <c r="H46" s="196">
        <v>2</v>
      </c>
      <c r="I46" s="197">
        <v>10</v>
      </c>
      <c r="J46" s="198"/>
      <c r="K46" s="465"/>
    </row>
    <row r="47" spans="3:11" ht="21" customHeight="1">
      <c r="C47" s="60"/>
      <c r="D47" s="276">
        <v>10</v>
      </c>
      <c r="E47" s="277" t="s">
        <v>207</v>
      </c>
      <c r="F47" s="278" t="s">
        <v>208</v>
      </c>
      <c r="G47" s="195" t="s">
        <v>176</v>
      </c>
      <c r="H47" s="196" t="s">
        <v>209</v>
      </c>
      <c r="I47" s="199">
        <v>7.2</v>
      </c>
      <c r="J47" s="198" t="s">
        <v>210</v>
      </c>
      <c r="K47" s="279" t="s">
        <v>156</v>
      </c>
    </row>
    <row r="48" spans="3:11" ht="21" customHeight="1">
      <c r="C48" s="60"/>
      <c r="D48" s="465"/>
      <c r="E48" s="465"/>
      <c r="F48" s="465"/>
      <c r="G48" s="195" t="s">
        <v>141</v>
      </c>
      <c r="H48" s="196" t="s">
        <v>211</v>
      </c>
      <c r="I48" s="199">
        <v>5</v>
      </c>
      <c r="J48" s="198" t="s">
        <v>212</v>
      </c>
      <c r="K48" s="465"/>
    </row>
    <row r="49" spans="3:11" ht="21" customHeight="1">
      <c r="C49" s="60"/>
      <c r="D49" s="190">
        <v>11</v>
      </c>
      <c r="E49" s="284" t="s">
        <v>213</v>
      </c>
      <c r="F49" s="466"/>
      <c r="G49" s="466"/>
      <c r="H49" s="467"/>
      <c r="I49" s="181">
        <f>SUM(I31:I48)*10%</f>
        <v>14.2498</v>
      </c>
      <c r="J49" s="179"/>
      <c r="K49" s="200"/>
    </row>
    <row r="50" spans="3:11" ht="21" customHeight="1">
      <c r="C50" s="60"/>
      <c r="D50" s="190">
        <v>12</v>
      </c>
      <c r="E50" s="273" t="s">
        <v>214</v>
      </c>
      <c r="F50" s="466"/>
      <c r="G50" s="466"/>
      <c r="H50" s="467"/>
      <c r="I50" s="181">
        <f>SUM(I31:I49)</f>
        <v>156.74779999999998</v>
      </c>
      <c r="J50" s="201" t="s">
        <v>215</v>
      </c>
      <c r="K50" s="200"/>
    </row>
    <row r="51" spans="3:11" ht="20.25" customHeight="1">
      <c r="C51" s="60"/>
      <c r="D51" s="60"/>
      <c r="E51" s="60"/>
      <c r="F51" s="60"/>
      <c r="G51" s="60"/>
    </row>
  </sheetData>
  <mergeCells count="30">
    <mergeCell ref="C4:E4"/>
    <mergeCell ref="C2:H2"/>
    <mergeCell ref="D31:D32"/>
    <mergeCell ref="H16:I16"/>
    <mergeCell ref="E31:E32"/>
    <mergeCell ref="F31:F32"/>
    <mergeCell ref="K31:K32"/>
    <mergeCell ref="D34:D35"/>
    <mergeCell ref="E34:E35"/>
    <mergeCell ref="F34:F35"/>
    <mergeCell ref="K34:K35"/>
    <mergeCell ref="K37:K38"/>
    <mergeCell ref="E38:G38"/>
    <mergeCell ref="D39:D41"/>
    <mergeCell ref="E39:E41"/>
    <mergeCell ref="K39:K41"/>
    <mergeCell ref="D42:D43"/>
    <mergeCell ref="E42:E43"/>
    <mergeCell ref="F42:F43"/>
    <mergeCell ref="K42:K43"/>
    <mergeCell ref="E49:H49"/>
    <mergeCell ref="E50:H50"/>
    <mergeCell ref="F44:F46"/>
    <mergeCell ref="K44:K46"/>
    <mergeCell ref="D47:D48"/>
    <mergeCell ref="E47:E48"/>
    <mergeCell ref="F47:F48"/>
    <mergeCell ref="K47:K48"/>
    <mergeCell ref="D44:D46"/>
    <mergeCell ref="E44:E46"/>
  </mergeCells>
  <phoneticPr fontId="4"/>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0"/>
  <sheetViews>
    <sheetView showGridLines="0" zoomScale="70" zoomScaleNormal="70" zoomScaleSheetLayoutView="40" workbookViewId="0">
      <selection activeCell="D24" sqref="D24"/>
    </sheetView>
  </sheetViews>
  <sheetFormatPr defaultColWidth="8.7109375" defaultRowHeight="18.95"/>
  <cols>
    <col min="1" max="1" width="3.42578125" style="51" customWidth="1"/>
    <col min="2" max="2" width="15.28515625" style="57" customWidth="1"/>
    <col min="3" max="3" width="150.7109375" style="51" customWidth="1"/>
    <col min="4" max="4" width="173" style="51" customWidth="1"/>
    <col min="5" max="5" width="177.28515625" style="51" customWidth="1"/>
    <col min="6" max="16384" width="8.7109375" style="51"/>
  </cols>
  <sheetData>
    <row r="1" spans="2:5">
      <c r="B1" s="288" t="s">
        <v>216</v>
      </c>
      <c r="C1" s="288"/>
      <c r="D1" s="288"/>
    </row>
    <row r="2" spans="2:5" ht="18.600000000000001" customHeight="1">
      <c r="B2" s="58"/>
      <c r="C2" s="52"/>
      <c r="D2" s="52"/>
    </row>
    <row r="3" spans="2:5" s="105" customFormat="1" ht="18.600000000000001" customHeight="1">
      <c r="B3" s="108" t="s">
        <v>217</v>
      </c>
      <c r="C3" s="107"/>
      <c r="D3" s="106"/>
    </row>
    <row r="4" spans="2:5" ht="9.6" customHeight="1">
      <c r="B4" s="58"/>
      <c r="C4" s="52"/>
      <c r="D4" s="52"/>
    </row>
    <row r="5" spans="2:5" s="100" customFormat="1" ht="39.950000000000003">
      <c r="B5" s="109" t="s">
        <v>218</v>
      </c>
      <c r="C5" s="109" t="s">
        <v>219</v>
      </c>
      <c r="D5" s="246"/>
    </row>
    <row r="6" spans="2:5" s="100" customFormat="1" ht="39.950000000000003">
      <c r="B6" s="245" t="s">
        <v>220</v>
      </c>
      <c r="C6" s="101" t="s">
        <v>221</v>
      </c>
      <c r="D6" s="246"/>
    </row>
    <row r="7" spans="2:5" s="100" customFormat="1" ht="39.950000000000003">
      <c r="B7" s="245" t="s">
        <v>222</v>
      </c>
      <c r="C7" s="101" t="s">
        <v>223</v>
      </c>
      <c r="D7" s="246"/>
    </row>
    <row r="8" spans="2:5" s="100" customFormat="1" ht="39.950000000000003">
      <c r="B8" s="290" t="s">
        <v>224</v>
      </c>
      <c r="C8" s="101" t="s">
        <v>225</v>
      </c>
      <c r="D8" s="246"/>
    </row>
    <row r="9" spans="2:5" s="100" customFormat="1" ht="39.950000000000003">
      <c r="B9" s="290"/>
      <c r="C9" s="101" t="s">
        <v>226</v>
      </c>
      <c r="D9" s="246"/>
    </row>
    <row r="10" spans="2:5" s="100" customFormat="1" ht="39.950000000000003">
      <c r="B10" s="290"/>
      <c r="C10" s="101" t="s">
        <v>227</v>
      </c>
      <c r="D10" s="246"/>
    </row>
    <row r="11" spans="2:5" s="100" customFormat="1" ht="39.950000000000003">
      <c r="B11" s="245" t="s">
        <v>228</v>
      </c>
      <c r="C11" s="101" t="s">
        <v>229</v>
      </c>
      <c r="D11" s="246"/>
    </row>
    <row r="12" spans="2:5" ht="18.600000000000001" customHeight="1">
      <c r="B12" s="58"/>
      <c r="C12" s="52"/>
      <c r="D12" s="52"/>
    </row>
    <row r="13" spans="2:5" ht="20.85" customHeight="1">
      <c r="B13" s="108" t="s">
        <v>217</v>
      </c>
      <c r="C13" s="107"/>
      <c r="D13" s="246"/>
    </row>
    <row r="14" spans="2:5" ht="36.75" customHeight="1">
      <c r="B14" s="291" t="s">
        <v>230</v>
      </c>
      <c r="C14" s="292"/>
    </row>
    <row r="15" spans="2:5" ht="20.85" customHeight="1">
      <c r="B15" s="110" t="s">
        <v>231</v>
      </c>
      <c r="C15" s="110" t="s">
        <v>232</v>
      </c>
      <c r="D15" s="110" t="s">
        <v>233</v>
      </c>
      <c r="E15" s="110" t="s">
        <v>234</v>
      </c>
    </row>
    <row r="16" spans="2:5" ht="92.1" customHeight="1">
      <c r="B16" s="111" t="s">
        <v>235</v>
      </c>
      <c r="C16" s="53"/>
      <c r="D16" s="53" t="s">
        <v>236</v>
      </c>
      <c r="E16" s="53"/>
    </row>
    <row r="17" spans="1:5" ht="108" customHeight="1">
      <c r="B17" s="111" t="s">
        <v>237</v>
      </c>
      <c r="C17" s="53"/>
      <c r="D17" s="53"/>
      <c r="E17" s="53"/>
    </row>
    <row r="18" spans="1:5" ht="124.35" customHeight="1">
      <c r="B18" s="111" t="s">
        <v>238</v>
      </c>
      <c r="C18" s="53"/>
      <c r="D18" s="53"/>
      <c r="E18" s="53"/>
    </row>
    <row r="19" spans="1:5" ht="104.85" customHeight="1">
      <c r="B19" s="112" t="s">
        <v>239</v>
      </c>
      <c r="C19" s="53"/>
      <c r="D19" s="53"/>
      <c r="E19" s="53"/>
    </row>
    <row r="20" spans="1:5" ht="111.6" customHeight="1">
      <c r="B20" s="111" t="s">
        <v>240</v>
      </c>
      <c r="C20" s="54"/>
      <c r="D20" s="54"/>
      <c r="E20" s="54"/>
    </row>
    <row r="21" spans="1:5" ht="124.35" customHeight="1">
      <c r="A21" s="51" t="s">
        <v>241</v>
      </c>
      <c r="B21" s="111" t="s">
        <v>242</v>
      </c>
      <c r="C21" s="54"/>
      <c r="D21" s="54"/>
      <c r="E21" s="54"/>
    </row>
    <row r="22" spans="1:5" ht="24.6" customHeight="1"/>
    <row r="23" spans="1:5" ht="27" customHeight="1">
      <c r="B23" s="108" t="s">
        <v>243</v>
      </c>
      <c r="C23" s="107"/>
    </row>
    <row r="24" spans="1:5">
      <c r="B24" s="293" t="s">
        <v>244</v>
      </c>
      <c r="C24" s="293"/>
    </row>
    <row r="25" spans="1:5" ht="18.600000000000001" customHeight="1">
      <c r="B25" s="57" t="s">
        <v>245</v>
      </c>
    </row>
    <row r="26" spans="1:5">
      <c r="B26" s="57" t="s">
        <v>246</v>
      </c>
    </row>
    <row r="27" spans="1:5">
      <c r="B27" s="57" t="s">
        <v>247</v>
      </c>
    </row>
    <row r="28" spans="1:5" ht="23.1" customHeight="1">
      <c r="B28" s="108" t="s">
        <v>248</v>
      </c>
      <c r="C28" s="107"/>
    </row>
    <row r="29" spans="1:5" ht="41.25" customHeight="1">
      <c r="B29" s="57" t="s">
        <v>249</v>
      </c>
    </row>
    <row r="30" spans="1:5" ht="18.600000000000001" customHeight="1"/>
  </sheetData>
  <mergeCells count="4">
    <mergeCell ref="B8:B10"/>
    <mergeCell ref="B1:D1"/>
    <mergeCell ref="B14:C14"/>
    <mergeCell ref="B24:C24"/>
  </mergeCells>
  <phoneticPr fontId="4"/>
  <pageMargins left="0.7" right="0.7" top="0.75" bottom="0.75" header="0.3" footer="0.3"/>
  <pageSetup paperSize="9" scale="27"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9E16-7670-4E7C-85BA-D79C7C92D9FB}">
  <sheetPr>
    <pageSetUpPr autoPageBreaks="0" fitToPage="1"/>
  </sheetPr>
  <dimension ref="B1:DM149"/>
  <sheetViews>
    <sheetView showGridLines="0" topLeftCell="A121" zoomScale="85" zoomScaleNormal="85" zoomScaleSheetLayoutView="141" workbookViewId="0">
      <selection activeCell="FY48" sqref="FY48"/>
    </sheetView>
  </sheetViews>
  <sheetFormatPr defaultColWidth="1.7109375" defaultRowHeight="14.1"/>
  <cols>
    <col min="1" max="1" width="0.7109375" customWidth="1"/>
    <col min="2" max="46" width="1.7109375" customWidth="1"/>
    <col min="47" max="47" width="1.28515625" customWidth="1"/>
    <col min="67" max="67" width="4.7109375" customWidth="1"/>
  </cols>
  <sheetData>
    <row r="1" spans="2:117" ht="8.25" customHeight="1" thickBo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row>
    <row r="2" spans="2:117" ht="18.75" customHeight="1" thickBot="1">
      <c r="B2" s="318" t="s">
        <v>250</v>
      </c>
      <c r="C2" s="319"/>
      <c r="D2" s="319"/>
      <c r="E2" s="319"/>
      <c r="F2" s="319"/>
      <c r="G2" s="319"/>
      <c r="H2" s="319"/>
      <c r="I2" s="319"/>
      <c r="J2" s="319"/>
      <c r="K2" s="319"/>
      <c r="L2" s="319"/>
      <c r="M2" s="319"/>
      <c r="N2" s="319"/>
      <c r="O2" s="319"/>
      <c r="P2" s="319"/>
      <c r="Q2" s="320"/>
      <c r="R2" s="309" t="s">
        <v>251</v>
      </c>
      <c r="S2" s="310"/>
      <c r="T2" s="310"/>
      <c r="U2" s="310"/>
      <c r="V2" s="310"/>
      <c r="W2" s="310"/>
      <c r="X2" s="310"/>
      <c r="Y2" s="310"/>
      <c r="Z2" s="310"/>
      <c r="AA2" s="310"/>
      <c r="AB2" s="310"/>
      <c r="AC2" s="310"/>
      <c r="AD2" s="311"/>
      <c r="AE2" s="315" t="s">
        <v>252</v>
      </c>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7"/>
      <c r="CE2" s="309" t="s">
        <v>6</v>
      </c>
      <c r="CF2" s="310"/>
      <c r="CG2" s="310"/>
      <c r="CH2" s="310"/>
      <c r="CI2" s="310"/>
      <c r="CJ2" s="310"/>
      <c r="CK2" s="310"/>
      <c r="CL2" s="311"/>
      <c r="CM2" s="315" t="s">
        <v>253</v>
      </c>
      <c r="CN2" s="316"/>
      <c r="CO2" s="316"/>
      <c r="CP2" s="316"/>
      <c r="CQ2" s="316"/>
      <c r="CR2" s="316"/>
      <c r="CS2" s="316"/>
      <c r="CT2" s="316"/>
      <c r="CU2" s="316"/>
      <c r="CV2" s="317"/>
      <c r="CW2" s="309" t="s">
        <v>254</v>
      </c>
      <c r="CX2" s="310"/>
      <c r="CY2" s="310"/>
      <c r="CZ2" s="310"/>
      <c r="DA2" s="310"/>
      <c r="DB2" s="310"/>
      <c r="DC2" s="310"/>
      <c r="DD2" s="311"/>
      <c r="DE2" s="294">
        <v>45817</v>
      </c>
      <c r="DF2" s="295"/>
      <c r="DG2" s="295"/>
      <c r="DH2" s="295"/>
      <c r="DI2" s="295"/>
      <c r="DJ2" s="295"/>
      <c r="DK2" s="295"/>
      <c r="DL2" s="295"/>
      <c r="DM2" s="295"/>
    </row>
    <row r="3" spans="2:117" ht="18" customHeight="1" thickBot="1">
      <c r="B3" s="321"/>
      <c r="C3" s="322"/>
      <c r="D3" s="322"/>
      <c r="E3" s="322"/>
      <c r="F3" s="322"/>
      <c r="G3" s="322"/>
      <c r="H3" s="322"/>
      <c r="I3" s="322"/>
      <c r="J3" s="322"/>
      <c r="K3" s="322"/>
      <c r="L3" s="322"/>
      <c r="M3" s="322"/>
      <c r="N3" s="322"/>
      <c r="O3" s="322"/>
      <c r="P3" s="322"/>
      <c r="Q3" s="323"/>
      <c r="R3" s="309" t="s">
        <v>255</v>
      </c>
      <c r="S3" s="310"/>
      <c r="T3" s="310"/>
      <c r="U3" s="310"/>
      <c r="V3" s="310"/>
      <c r="W3" s="310"/>
      <c r="X3" s="310"/>
      <c r="Y3" s="310"/>
      <c r="Z3" s="310"/>
      <c r="AA3" s="310"/>
      <c r="AB3" s="310"/>
      <c r="AC3" s="310"/>
      <c r="AD3" s="311"/>
      <c r="AE3" s="312"/>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4"/>
      <c r="CE3" s="309" t="s">
        <v>256</v>
      </c>
      <c r="CF3" s="310"/>
      <c r="CG3" s="310"/>
      <c r="CH3" s="310"/>
      <c r="CI3" s="310"/>
      <c r="CJ3" s="310"/>
      <c r="CK3" s="310"/>
      <c r="CL3" s="311"/>
      <c r="CM3" s="315" t="s">
        <v>253</v>
      </c>
      <c r="CN3" s="316"/>
      <c r="CO3" s="316"/>
      <c r="CP3" s="316"/>
      <c r="CQ3" s="316"/>
      <c r="CR3" s="316"/>
      <c r="CS3" s="316"/>
      <c r="CT3" s="316"/>
      <c r="CU3" s="316"/>
      <c r="CV3" s="317"/>
      <c r="CW3" s="309" t="s">
        <v>257</v>
      </c>
      <c r="CX3" s="310"/>
      <c r="CY3" s="310"/>
      <c r="CZ3" s="310"/>
      <c r="DA3" s="310"/>
      <c r="DB3" s="310"/>
      <c r="DC3" s="310"/>
      <c r="DD3" s="311"/>
      <c r="DE3" s="294">
        <v>45817</v>
      </c>
      <c r="DF3" s="295"/>
      <c r="DG3" s="295"/>
      <c r="DH3" s="295"/>
      <c r="DI3" s="295"/>
      <c r="DJ3" s="295"/>
      <c r="DK3" s="295"/>
      <c r="DL3" s="295"/>
      <c r="DM3" s="295"/>
    </row>
    <row r="4" spans="2:117" ht="18" customHeight="1" thickBot="1">
      <c r="B4" s="324"/>
      <c r="C4" s="325"/>
      <c r="D4" s="325"/>
      <c r="E4" s="325"/>
      <c r="F4" s="325"/>
      <c r="G4" s="325"/>
      <c r="H4" s="325"/>
      <c r="I4" s="325"/>
      <c r="J4" s="325"/>
      <c r="K4" s="325"/>
      <c r="L4" s="325"/>
      <c r="M4" s="325"/>
      <c r="N4" s="325"/>
      <c r="O4" s="325"/>
      <c r="P4" s="325"/>
      <c r="Q4" s="326"/>
      <c r="R4" s="309" t="s">
        <v>258</v>
      </c>
      <c r="S4" s="310"/>
      <c r="T4" s="310"/>
      <c r="U4" s="310"/>
      <c r="V4" s="310"/>
      <c r="W4" s="310"/>
      <c r="X4" s="310"/>
      <c r="Y4" s="310"/>
      <c r="Z4" s="310"/>
      <c r="AA4" s="310"/>
      <c r="AB4" s="310"/>
      <c r="AC4" s="310"/>
      <c r="AD4" s="311"/>
      <c r="AE4" s="327"/>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9"/>
      <c r="CE4" s="309" t="s">
        <v>4</v>
      </c>
      <c r="CF4" s="310"/>
      <c r="CG4" s="310"/>
      <c r="CH4" s="310"/>
      <c r="CI4" s="310"/>
      <c r="CJ4" s="310"/>
      <c r="CK4" s="310"/>
      <c r="CL4" s="311"/>
      <c r="CM4" s="312" t="s">
        <v>259</v>
      </c>
      <c r="CN4" s="313"/>
      <c r="CO4" s="313"/>
      <c r="CP4" s="313"/>
      <c r="CQ4" s="313"/>
      <c r="CR4" s="313"/>
      <c r="CS4" s="313"/>
      <c r="CT4" s="313"/>
      <c r="CU4" s="313"/>
      <c r="CV4" s="314"/>
      <c r="CW4" s="309" t="s">
        <v>260</v>
      </c>
      <c r="CX4" s="310"/>
      <c r="CY4" s="310"/>
      <c r="CZ4" s="310"/>
      <c r="DA4" s="310"/>
      <c r="DB4" s="310"/>
      <c r="DC4" s="310"/>
      <c r="DD4" s="311"/>
      <c r="DE4" s="294">
        <v>45817</v>
      </c>
      <c r="DF4" s="295"/>
      <c r="DG4" s="295"/>
      <c r="DH4" s="295"/>
      <c r="DI4" s="295"/>
      <c r="DJ4" s="295"/>
      <c r="DK4" s="295"/>
      <c r="DL4" s="295"/>
      <c r="DM4" s="295"/>
    </row>
    <row r="5" spans="2:117" ht="9"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row>
    <row r="6" spans="2:117" ht="9" customHeight="1" thickBo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row>
    <row r="7" spans="2:117">
      <c r="B7" s="32" t="s">
        <v>261</v>
      </c>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4"/>
      <c r="CD7" s="35" t="s">
        <v>262</v>
      </c>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6"/>
    </row>
    <row r="8" spans="2:117">
      <c r="B8" s="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330" t="s">
        <v>263</v>
      </c>
      <c r="CE8" s="331"/>
      <c r="CF8" s="331"/>
      <c r="CG8" s="331"/>
      <c r="CH8" s="331"/>
      <c r="CI8" s="331"/>
      <c r="CJ8" s="331"/>
      <c r="CK8" s="331"/>
      <c r="CL8" s="331"/>
      <c r="CM8" s="331"/>
      <c r="CN8" s="331"/>
      <c r="CO8" s="331"/>
      <c r="CP8" s="331"/>
      <c r="CQ8" s="331"/>
      <c r="CR8" s="331"/>
      <c r="CS8" s="331"/>
      <c r="CT8" s="331"/>
      <c r="CU8" s="331"/>
      <c r="CV8" s="331"/>
      <c r="CW8" s="331"/>
      <c r="CX8" s="331"/>
      <c r="CY8" s="331"/>
      <c r="CZ8" s="331"/>
      <c r="DA8" s="331"/>
      <c r="DB8" s="331"/>
      <c r="DC8" s="331"/>
      <c r="DD8" s="331"/>
      <c r="DE8" s="331"/>
      <c r="DF8" s="331"/>
      <c r="DG8" s="331"/>
      <c r="DH8" s="331"/>
      <c r="DI8" s="331"/>
      <c r="DJ8" s="331"/>
      <c r="DK8" s="331"/>
      <c r="DL8" s="331"/>
      <c r="DM8" s="332"/>
    </row>
    <row r="9" spans="2:117">
      <c r="B9" s="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333"/>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5"/>
    </row>
    <row r="10" spans="2:117">
      <c r="B10" s="5"/>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33"/>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5"/>
    </row>
    <row r="11" spans="2:117">
      <c r="B11" s="5"/>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333"/>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334"/>
      <c r="DI11" s="334"/>
      <c r="DJ11" s="334"/>
      <c r="DK11" s="334"/>
      <c r="DL11" s="334"/>
      <c r="DM11" s="335"/>
    </row>
    <row r="12" spans="2:117">
      <c r="B12" s="5"/>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333"/>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334"/>
      <c r="DI12" s="334"/>
      <c r="DJ12" s="334"/>
      <c r="DK12" s="334"/>
      <c r="DL12" s="334"/>
      <c r="DM12" s="335"/>
    </row>
    <row r="13" spans="2:117">
      <c r="B13" s="5"/>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333"/>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334"/>
      <c r="DI13" s="334"/>
      <c r="DJ13" s="334"/>
      <c r="DK13" s="334"/>
      <c r="DL13" s="334"/>
      <c r="DM13" s="335"/>
    </row>
    <row r="14" spans="2:117">
      <c r="B14" s="5"/>
      <c r="C14" s="1"/>
      <c r="D14" s="1"/>
      <c r="E14" s="1"/>
      <c r="F14" s="1"/>
      <c r="G14" s="1"/>
      <c r="H14" s="1"/>
      <c r="I14" s="1"/>
      <c r="J14" s="1"/>
      <c r="K14" s="1"/>
      <c r="L14" s="1"/>
      <c r="M14" s="1"/>
      <c r="N14" s="1"/>
      <c r="O14" s="1"/>
      <c r="P14" s="1"/>
      <c r="Q14" s="1"/>
      <c r="R14" s="1"/>
      <c r="S14" s="1"/>
      <c r="T14" s="1"/>
      <c r="U14" s="1"/>
      <c r="V14" s="243"/>
      <c r="W14" s="24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336"/>
      <c r="CE14" s="337"/>
      <c r="CF14" s="337"/>
      <c r="CG14" s="337"/>
      <c r="CH14" s="337"/>
      <c r="CI14" s="337"/>
      <c r="CJ14" s="337"/>
      <c r="CK14" s="337"/>
      <c r="CL14" s="337"/>
      <c r="CM14" s="337"/>
      <c r="CN14" s="337"/>
      <c r="CO14" s="337"/>
      <c r="CP14" s="337"/>
      <c r="CQ14" s="337"/>
      <c r="CR14" s="337"/>
      <c r="CS14" s="337"/>
      <c r="CT14" s="337"/>
      <c r="CU14" s="337"/>
      <c r="CV14" s="337"/>
      <c r="CW14" s="337"/>
      <c r="CX14" s="337"/>
      <c r="CY14" s="337"/>
      <c r="CZ14" s="337"/>
      <c r="DA14" s="337"/>
      <c r="DB14" s="337"/>
      <c r="DC14" s="337"/>
      <c r="DD14" s="337"/>
      <c r="DE14" s="337"/>
      <c r="DF14" s="337"/>
      <c r="DG14" s="337"/>
      <c r="DH14" s="337"/>
      <c r="DI14" s="337"/>
      <c r="DJ14" s="337"/>
      <c r="DK14" s="337"/>
      <c r="DL14" s="337"/>
      <c r="DM14" s="338"/>
    </row>
    <row r="15" spans="2:117">
      <c r="B15" s="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29" t="s">
        <v>264</v>
      </c>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1"/>
    </row>
    <row r="16" spans="2:117">
      <c r="B16" s="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2"/>
      <c r="CE16" s="1" t="s">
        <v>265</v>
      </c>
      <c r="CF16" s="1"/>
      <c r="CG16" s="1" t="s">
        <v>266</v>
      </c>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6"/>
    </row>
    <row r="17" spans="2:117">
      <c r="B17" s="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2"/>
      <c r="CE17" s="1"/>
      <c r="CF17" s="1"/>
      <c r="CG17" s="1" t="s">
        <v>267</v>
      </c>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6"/>
    </row>
    <row r="18" spans="2:117">
      <c r="B18" s="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2"/>
      <c r="CE18" s="1"/>
      <c r="CF18" s="1"/>
      <c r="CG18" s="1" t="s">
        <v>268</v>
      </c>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6"/>
    </row>
    <row r="19" spans="2:117">
      <c r="B19" s="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2"/>
      <c r="CE19" s="1"/>
      <c r="CF19" s="1"/>
      <c r="CG19" s="1" t="s">
        <v>269</v>
      </c>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6"/>
    </row>
    <row r="20" spans="2:117">
      <c r="B20" s="5"/>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2"/>
      <c r="CE20" s="1"/>
      <c r="CF20" s="1"/>
      <c r="CG20" s="1" t="s">
        <v>270</v>
      </c>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6"/>
    </row>
    <row r="21" spans="2:117">
      <c r="B21" s="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t="s">
        <v>271</v>
      </c>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2"/>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6"/>
    </row>
    <row r="22" spans="2:117">
      <c r="B22" s="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2"/>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6"/>
    </row>
    <row r="23" spans="2:117">
      <c r="B23" s="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2"/>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6"/>
    </row>
    <row r="24" spans="2:117">
      <c r="B24" s="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2"/>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6"/>
    </row>
    <row r="25" spans="2:117">
      <c r="B25" s="5"/>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2"/>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6"/>
    </row>
    <row r="26" spans="2:117">
      <c r="B26" s="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2"/>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6"/>
    </row>
    <row r="27" spans="2:117">
      <c r="B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2"/>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6"/>
    </row>
    <row r="28" spans="2:117">
      <c r="B28" s="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2"/>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6"/>
    </row>
    <row r="29" spans="2:117">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2"/>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6"/>
    </row>
    <row r="30" spans="2:117">
      <c r="B30" s="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2"/>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6"/>
    </row>
    <row r="31" spans="2:117">
      <c r="B31" s="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2"/>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6"/>
    </row>
    <row r="32" spans="2:117">
      <c r="B32" s="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2"/>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6"/>
    </row>
    <row r="33" spans="2:117">
      <c r="B33" s="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2"/>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6"/>
    </row>
    <row r="34" spans="2:117">
      <c r="B34" s="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2"/>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6"/>
    </row>
    <row r="35" spans="2:117">
      <c r="B35" s="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2"/>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6"/>
    </row>
    <row r="36" spans="2:117">
      <c r="B36" s="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2"/>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6"/>
    </row>
    <row r="37" spans="2:117">
      <c r="B37" s="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2"/>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6"/>
    </row>
    <row r="38" spans="2:117">
      <c r="B38" s="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3"/>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8"/>
    </row>
    <row r="39" spans="2:117">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26" t="s">
        <v>272</v>
      </c>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8"/>
    </row>
    <row r="40" spans="2:117">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2"/>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6"/>
    </row>
    <row r="41" spans="2:117">
      <c r="B41" s="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2"/>
      <c r="CE41" s="1" t="s">
        <v>273</v>
      </c>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6"/>
    </row>
    <row r="42" spans="2:117">
      <c r="B42" s="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2"/>
      <c r="CE42" s="1" t="s">
        <v>274</v>
      </c>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6"/>
    </row>
    <row r="43" spans="2:117">
      <c r="B43" s="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2"/>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6"/>
    </row>
    <row r="44" spans="2:117">
      <c r="B44" s="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2"/>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6"/>
    </row>
    <row r="45" spans="2:117">
      <c r="B45" s="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2"/>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6"/>
    </row>
    <row r="46" spans="2:117">
      <c r="B46" s="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2"/>
      <c r="CE46" s="1"/>
      <c r="CF46" s="61"/>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13"/>
    </row>
    <row r="47" spans="2:117">
      <c r="B47" s="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2"/>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6"/>
    </row>
    <row r="48" spans="2:117">
      <c r="B48" s="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2"/>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6"/>
    </row>
    <row r="49" spans="2:117">
      <c r="B49" s="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2"/>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6"/>
    </row>
    <row r="50" spans="2:117">
      <c r="B50" s="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2"/>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6"/>
    </row>
    <row r="51" spans="2:117" ht="105" customHeight="1">
      <c r="B51" s="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2"/>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6"/>
    </row>
    <row r="52" spans="2:117">
      <c r="B52" s="1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3"/>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8"/>
    </row>
    <row r="53" spans="2:117">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7"/>
    </row>
    <row r="54" spans="2:117">
      <c r="B54" s="5"/>
      <c r="C54" s="1"/>
      <c r="D54" s="66" t="s">
        <v>275</v>
      </c>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6"/>
    </row>
    <row r="55" spans="2:117">
      <c r="B55" s="5"/>
      <c r="C55" s="66"/>
      <c r="D55" s="1"/>
      <c r="E55" s="1"/>
      <c r="F55" s="42" t="s">
        <v>276</v>
      </c>
      <c r="G55" s="43"/>
      <c r="H55" s="339" t="s">
        <v>277</v>
      </c>
      <c r="I55" s="340"/>
      <c r="J55" s="340"/>
      <c r="K55" s="340"/>
      <c r="L55" s="340"/>
      <c r="M55" s="340"/>
      <c r="N55" s="340"/>
      <c r="O55" s="340"/>
      <c r="P55" s="340"/>
      <c r="Q55" s="340"/>
      <c r="R55" s="340"/>
      <c r="S55" s="340"/>
      <c r="T55" s="340"/>
      <c r="U55" s="340"/>
      <c r="V55" s="340"/>
      <c r="W55" s="340"/>
      <c r="X55" s="340"/>
      <c r="Y55" s="340"/>
      <c r="Z55" s="340"/>
      <c r="AA55" s="341"/>
      <c r="AB55" s="342" t="s">
        <v>148</v>
      </c>
      <c r="AC55" s="343"/>
      <c r="AD55" s="343"/>
      <c r="AE55" s="343"/>
      <c r="AF55" s="343"/>
      <c r="AG55" s="343"/>
      <c r="AH55" s="343"/>
      <c r="AI55" s="343"/>
      <c r="AJ55" s="343"/>
      <c r="AK55" s="343"/>
      <c r="AL55" s="343"/>
      <c r="AM55" s="343"/>
      <c r="AN55" s="343"/>
      <c r="AO55" s="343"/>
      <c r="AP55" s="343"/>
      <c r="AQ55" s="343"/>
      <c r="AR55" s="343"/>
      <c r="AS55" s="343"/>
      <c r="AT55" s="343"/>
      <c r="AU55" s="343"/>
      <c r="AV55" s="344"/>
      <c r="AW55" s="345" t="s">
        <v>278</v>
      </c>
      <c r="AX55" s="346"/>
      <c r="AY55" s="346"/>
      <c r="AZ55" s="346"/>
      <c r="BA55" s="346"/>
      <c r="BB55" s="346"/>
      <c r="BC55" s="346"/>
      <c r="BD55" s="346"/>
      <c r="BE55" s="347"/>
      <c r="BF55" s="345" t="s">
        <v>279</v>
      </c>
      <c r="BG55" s="346"/>
      <c r="BH55" s="346"/>
      <c r="BI55" s="346"/>
      <c r="BJ55" s="346"/>
      <c r="BK55" s="346"/>
      <c r="BL55" s="346"/>
      <c r="BM55" s="347"/>
      <c r="BN55" s="345" t="s">
        <v>280</v>
      </c>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6"/>
      <c r="CL55" s="346"/>
      <c r="CM55" s="346"/>
      <c r="CN55" s="346"/>
      <c r="CO55" s="346"/>
      <c r="CP55" s="346"/>
      <c r="CQ55" s="346"/>
      <c r="CR55" s="346"/>
      <c r="CS55" s="346"/>
      <c r="CT55" s="346"/>
      <c r="CU55" s="347"/>
      <c r="CV55" s="1"/>
      <c r="CW55" s="1"/>
      <c r="CX55" s="1"/>
      <c r="CY55" s="1"/>
      <c r="CZ55" s="1"/>
      <c r="DA55" s="1"/>
      <c r="DB55" s="1"/>
      <c r="DC55" s="1"/>
      <c r="DD55" s="1"/>
      <c r="DE55" s="1"/>
      <c r="DF55" s="1"/>
      <c r="DG55" s="1"/>
      <c r="DH55" s="1"/>
      <c r="DI55" s="1"/>
      <c r="DJ55" s="1"/>
      <c r="DK55" s="1"/>
      <c r="DL55" s="1"/>
      <c r="DM55" s="6"/>
    </row>
    <row r="56" spans="2:117" ht="20.25" customHeight="1">
      <c r="B56" s="5"/>
      <c r="C56" s="66"/>
      <c r="D56" s="1"/>
      <c r="E56" s="1"/>
      <c r="F56" s="296">
        <v>1</v>
      </c>
      <c r="G56" s="297"/>
      <c r="H56" s="298" t="s">
        <v>281</v>
      </c>
      <c r="I56" s="299"/>
      <c r="J56" s="299"/>
      <c r="K56" s="299"/>
      <c r="L56" s="299"/>
      <c r="M56" s="299"/>
      <c r="N56" s="299"/>
      <c r="O56" s="299"/>
      <c r="P56" s="299"/>
      <c r="Q56" s="299"/>
      <c r="R56" s="299"/>
      <c r="S56" s="299"/>
      <c r="T56" s="299"/>
      <c r="U56" s="299"/>
      <c r="V56" s="299"/>
      <c r="W56" s="299"/>
      <c r="X56" s="299"/>
      <c r="Y56" s="299"/>
      <c r="Z56" s="299"/>
      <c r="AA56" s="300"/>
      <c r="AB56" s="301" t="s">
        <v>282</v>
      </c>
      <c r="AC56" s="302"/>
      <c r="AD56" s="302"/>
      <c r="AE56" s="302"/>
      <c r="AF56" s="302"/>
      <c r="AG56" s="302"/>
      <c r="AH56" s="302"/>
      <c r="AI56" s="302"/>
      <c r="AJ56" s="302"/>
      <c r="AK56" s="302"/>
      <c r="AL56" s="302"/>
      <c r="AM56" s="302"/>
      <c r="AN56" s="302"/>
      <c r="AO56" s="302"/>
      <c r="AP56" s="302"/>
      <c r="AQ56" s="302"/>
      <c r="AR56" s="302"/>
      <c r="AS56" s="302"/>
      <c r="AT56" s="302"/>
      <c r="AU56" s="302"/>
      <c r="AV56" s="303"/>
      <c r="AW56" s="304">
        <v>0</v>
      </c>
      <c r="AX56" s="295"/>
      <c r="AY56" s="295"/>
      <c r="AZ56" s="295"/>
      <c r="BA56" s="295"/>
      <c r="BB56" s="295"/>
      <c r="BC56" s="295"/>
      <c r="BD56" s="295"/>
      <c r="BE56" s="295"/>
      <c r="BF56" s="305"/>
      <c r="BG56" s="306"/>
      <c r="BH56" s="306"/>
      <c r="BI56" s="306"/>
      <c r="BJ56" s="306"/>
      <c r="BK56" s="306"/>
      <c r="BL56" s="306"/>
      <c r="BM56" s="307"/>
      <c r="BN56" s="308" t="s">
        <v>283</v>
      </c>
      <c r="BO56" s="306"/>
      <c r="BP56" s="306"/>
      <c r="BQ56" s="306"/>
      <c r="BR56" s="306"/>
      <c r="BS56" s="306"/>
      <c r="BT56" s="306"/>
      <c r="BU56" s="306"/>
      <c r="BV56" s="306"/>
      <c r="BW56" s="306"/>
      <c r="BX56" s="306"/>
      <c r="BY56" s="306"/>
      <c r="BZ56" s="306"/>
      <c r="CA56" s="306"/>
      <c r="CB56" s="306"/>
      <c r="CC56" s="306"/>
      <c r="CD56" s="306"/>
      <c r="CE56" s="306"/>
      <c r="CF56" s="306"/>
      <c r="CG56" s="306"/>
      <c r="CH56" s="306"/>
      <c r="CI56" s="306"/>
      <c r="CJ56" s="306"/>
      <c r="CK56" s="306"/>
      <c r="CL56" s="306"/>
      <c r="CM56" s="306"/>
      <c r="CN56" s="306"/>
      <c r="CO56" s="306"/>
      <c r="CP56" s="306"/>
      <c r="CQ56" s="306"/>
      <c r="CR56" s="306"/>
      <c r="CS56" s="306"/>
      <c r="CT56" s="306"/>
      <c r="CU56" s="307"/>
      <c r="CV56" s="1"/>
      <c r="CW56" s="1"/>
      <c r="CX56" s="1"/>
      <c r="CY56" s="1"/>
      <c r="CZ56" s="1"/>
      <c r="DA56" s="1"/>
      <c r="DB56" s="1"/>
      <c r="DC56" s="1"/>
      <c r="DD56" s="1"/>
      <c r="DE56" s="1"/>
      <c r="DF56" s="1"/>
      <c r="DG56" s="1"/>
      <c r="DH56" s="1"/>
      <c r="DI56" s="1"/>
      <c r="DJ56" s="1"/>
      <c r="DK56" s="1"/>
      <c r="DL56" s="1"/>
      <c r="DM56" s="6"/>
    </row>
    <row r="57" spans="2:117" ht="37.5" customHeight="1">
      <c r="B57" s="5"/>
      <c r="C57" s="66"/>
      <c r="D57" s="1"/>
      <c r="E57" s="1"/>
      <c r="F57" s="296">
        <v>2</v>
      </c>
      <c r="G57" s="297"/>
      <c r="H57" s="298" t="s">
        <v>281</v>
      </c>
      <c r="I57" s="299"/>
      <c r="J57" s="299"/>
      <c r="K57" s="299"/>
      <c r="L57" s="299"/>
      <c r="M57" s="299"/>
      <c r="N57" s="299"/>
      <c r="O57" s="299"/>
      <c r="P57" s="299"/>
      <c r="Q57" s="299"/>
      <c r="R57" s="299"/>
      <c r="S57" s="299"/>
      <c r="T57" s="299"/>
      <c r="U57" s="299"/>
      <c r="V57" s="299"/>
      <c r="W57" s="299"/>
      <c r="X57" s="299"/>
      <c r="Y57" s="299"/>
      <c r="Z57" s="299"/>
      <c r="AA57" s="300"/>
      <c r="AB57" s="301" t="s">
        <v>284</v>
      </c>
      <c r="AC57" s="302"/>
      <c r="AD57" s="302"/>
      <c r="AE57" s="302"/>
      <c r="AF57" s="302"/>
      <c r="AG57" s="302"/>
      <c r="AH57" s="302"/>
      <c r="AI57" s="302"/>
      <c r="AJ57" s="302"/>
      <c r="AK57" s="302"/>
      <c r="AL57" s="302"/>
      <c r="AM57" s="302"/>
      <c r="AN57" s="302"/>
      <c r="AO57" s="302"/>
      <c r="AP57" s="302"/>
      <c r="AQ57" s="302"/>
      <c r="AR57" s="302"/>
      <c r="AS57" s="302"/>
      <c r="AT57" s="302"/>
      <c r="AU57" s="302"/>
      <c r="AV57" s="303"/>
      <c r="AW57" s="349" t="s">
        <v>285</v>
      </c>
      <c r="AX57" s="350"/>
      <c r="AY57" s="350"/>
      <c r="AZ57" s="350"/>
      <c r="BA57" s="350"/>
      <c r="BB57" s="350"/>
      <c r="BC57" s="350"/>
      <c r="BD57" s="350"/>
      <c r="BE57" s="350"/>
      <c r="BF57" s="305"/>
      <c r="BG57" s="306"/>
      <c r="BH57" s="306"/>
      <c r="BI57" s="306"/>
      <c r="BJ57" s="306"/>
      <c r="BK57" s="306"/>
      <c r="BL57" s="306"/>
      <c r="BM57" s="307"/>
      <c r="BN57" s="308" t="s">
        <v>283</v>
      </c>
      <c r="BO57" s="306"/>
      <c r="BP57" s="306"/>
      <c r="BQ57" s="306"/>
      <c r="BR57" s="306"/>
      <c r="BS57" s="306"/>
      <c r="BT57" s="306"/>
      <c r="BU57" s="306"/>
      <c r="BV57" s="306"/>
      <c r="BW57" s="306"/>
      <c r="BX57" s="306"/>
      <c r="BY57" s="306"/>
      <c r="BZ57" s="306"/>
      <c r="CA57" s="306"/>
      <c r="CB57" s="306"/>
      <c r="CC57" s="306"/>
      <c r="CD57" s="306"/>
      <c r="CE57" s="306"/>
      <c r="CF57" s="306"/>
      <c r="CG57" s="306"/>
      <c r="CH57" s="306"/>
      <c r="CI57" s="306"/>
      <c r="CJ57" s="306"/>
      <c r="CK57" s="306"/>
      <c r="CL57" s="306"/>
      <c r="CM57" s="306"/>
      <c r="CN57" s="306"/>
      <c r="CO57" s="306"/>
      <c r="CP57" s="306"/>
      <c r="CQ57" s="306"/>
      <c r="CR57" s="306"/>
      <c r="CS57" s="306"/>
      <c r="CT57" s="306"/>
      <c r="CU57" s="307"/>
      <c r="CV57" s="1"/>
      <c r="CW57" s="1"/>
      <c r="CX57" s="1"/>
      <c r="CY57" s="1"/>
      <c r="CZ57" s="1"/>
      <c r="DA57" s="1"/>
      <c r="DB57" s="1"/>
      <c r="DC57" s="1"/>
      <c r="DD57" s="1"/>
      <c r="DE57" s="1"/>
      <c r="DF57" s="1"/>
      <c r="DG57" s="1"/>
      <c r="DH57" s="1"/>
      <c r="DI57" s="1"/>
      <c r="DJ57" s="1"/>
      <c r="DK57" s="1"/>
      <c r="DL57" s="1"/>
      <c r="DM57" s="6"/>
    </row>
    <row r="58" spans="2:117" ht="20.25" customHeight="1">
      <c r="B58" s="5"/>
      <c r="C58" s="66"/>
      <c r="D58" s="1"/>
      <c r="E58" s="1"/>
      <c r="F58" s="296">
        <v>3</v>
      </c>
      <c r="G58" s="297"/>
      <c r="H58" s="298" t="s">
        <v>281</v>
      </c>
      <c r="I58" s="299"/>
      <c r="J58" s="299"/>
      <c r="K58" s="299"/>
      <c r="L58" s="299"/>
      <c r="M58" s="299"/>
      <c r="N58" s="299"/>
      <c r="O58" s="299"/>
      <c r="P58" s="299"/>
      <c r="Q58" s="299"/>
      <c r="R58" s="299"/>
      <c r="S58" s="299"/>
      <c r="T58" s="299"/>
      <c r="U58" s="299"/>
      <c r="V58" s="299"/>
      <c r="W58" s="299"/>
      <c r="X58" s="299"/>
      <c r="Y58" s="299"/>
      <c r="Z58" s="299"/>
      <c r="AA58" s="300"/>
      <c r="AB58" s="301" t="s">
        <v>286</v>
      </c>
      <c r="AC58" s="302"/>
      <c r="AD58" s="302"/>
      <c r="AE58" s="302"/>
      <c r="AF58" s="302"/>
      <c r="AG58" s="302"/>
      <c r="AH58" s="302"/>
      <c r="AI58" s="302"/>
      <c r="AJ58" s="302"/>
      <c r="AK58" s="302"/>
      <c r="AL58" s="302"/>
      <c r="AM58" s="302"/>
      <c r="AN58" s="302"/>
      <c r="AO58" s="302"/>
      <c r="AP58" s="302"/>
      <c r="AQ58" s="302"/>
      <c r="AR58" s="302"/>
      <c r="AS58" s="302"/>
      <c r="AT58" s="302"/>
      <c r="AU58" s="302"/>
      <c r="AV58" s="303"/>
      <c r="AW58" s="348">
        <v>0</v>
      </c>
      <c r="AX58" s="348"/>
      <c r="AY58" s="348"/>
      <c r="AZ58" s="348"/>
      <c r="BA58" s="348"/>
      <c r="BB58" s="348"/>
      <c r="BC58" s="348"/>
      <c r="BD58" s="348"/>
      <c r="BE58" s="348"/>
      <c r="BF58" s="305"/>
      <c r="BG58" s="306"/>
      <c r="BH58" s="306"/>
      <c r="BI58" s="306"/>
      <c r="BJ58" s="306"/>
      <c r="BK58" s="306"/>
      <c r="BL58" s="306"/>
      <c r="BM58" s="307"/>
      <c r="BN58" s="308" t="s">
        <v>283</v>
      </c>
      <c r="BO58" s="306"/>
      <c r="BP58" s="306"/>
      <c r="BQ58" s="306"/>
      <c r="BR58" s="306"/>
      <c r="BS58" s="306"/>
      <c r="BT58" s="306"/>
      <c r="BU58" s="306"/>
      <c r="BV58" s="306"/>
      <c r="BW58" s="306"/>
      <c r="BX58" s="306"/>
      <c r="BY58" s="306"/>
      <c r="BZ58" s="306"/>
      <c r="CA58" s="306"/>
      <c r="CB58" s="306"/>
      <c r="CC58" s="306"/>
      <c r="CD58" s="306"/>
      <c r="CE58" s="306"/>
      <c r="CF58" s="306"/>
      <c r="CG58" s="306"/>
      <c r="CH58" s="306"/>
      <c r="CI58" s="306"/>
      <c r="CJ58" s="306"/>
      <c r="CK58" s="306"/>
      <c r="CL58" s="306"/>
      <c r="CM58" s="306"/>
      <c r="CN58" s="306"/>
      <c r="CO58" s="306"/>
      <c r="CP58" s="306"/>
      <c r="CQ58" s="306"/>
      <c r="CR58" s="306"/>
      <c r="CS58" s="306"/>
      <c r="CT58" s="306"/>
      <c r="CU58" s="307"/>
      <c r="CV58" s="1"/>
      <c r="CW58" s="1"/>
      <c r="CX58" s="1"/>
      <c r="CY58" s="1"/>
      <c r="CZ58" s="1"/>
      <c r="DA58" s="1"/>
      <c r="DB58" s="1"/>
      <c r="DC58" s="1"/>
      <c r="DD58" s="1"/>
      <c r="DE58" s="1"/>
      <c r="DF58" s="1"/>
      <c r="DG58" s="1"/>
      <c r="DH58" s="1"/>
      <c r="DI58" s="1"/>
      <c r="DJ58" s="1"/>
      <c r="DK58" s="1"/>
      <c r="DL58" s="1"/>
      <c r="DM58" s="6"/>
    </row>
    <row r="59" spans="2:117" ht="20.25" customHeight="1">
      <c r="B59" s="5"/>
      <c r="C59" s="66"/>
      <c r="D59" s="1"/>
      <c r="E59" s="1"/>
      <c r="F59" s="296">
        <v>4</v>
      </c>
      <c r="G59" s="297"/>
      <c r="H59" s="298" t="s">
        <v>281</v>
      </c>
      <c r="I59" s="299"/>
      <c r="J59" s="299"/>
      <c r="K59" s="299"/>
      <c r="L59" s="299"/>
      <c r="M59" s="299"/>
      <c r="N59" s="299"/>
      <c r="O59" s="299"/>
      <c r="P59" s="299"/>
      <c r="Q59" s="299"/>
      <c r="R59" s="299"/>
      <c r="S59" s="299"/>
      <c r="T59" s="299"/>
      <c r="U59" s="299"/>
      <c r="V59" s="299"/>
      <c r="W59" s="299"/>
      <c r="X59" s="299"/>
      <c r="Y59" s="299"/>
      <c r="Z59" s="299"/>
      <c r="AA59" s="300"/>
      <c r="AB59" s="301" t="s">
        <v>287</v>
      </c>
      <c r="AC59" s="302"/>
      <c r="AD59" s="302"/>
      <c r="AE59" s="302"/>
      <c r="AF59" s="302"/>
      <c r="AG59" s="302"/>
      <c r="AH59" s="302"/>
      <c r="AI59" s="302"/>
      <c r="AJ59" s="302"/>
      <c r="AK59" s="302"/>
      <c r="AL59" s="302"/>
      <c r="AM59" s="302"/>
      <c r="AN59" s="302"/>
      <c r="AO59" s="302"/>
      <c r="AP59" s="302"/>
      <c r="AQ59" s="302"/>
      <c r="AR59" s="302"/>
      <c r="AS59" s="302"/>
      <c r="AT59" s="302"/>
      <c r="AU59" s="302"/>
      <c r="AV59" s="303"/>
      <c r="AW59" s="348">
        <v>0</v>
      </c>
      <c r="AX59" s="348"/>
      <c r="AY59" s="348"/>
      <c r="AZ59" s="348"/>
      <c r="BA59" s="348"/>
      <c r="BB59" s="348"/>
      <c r="BC59" s="348"/>
      <c r="BD59" s="348"/>
      <c r="BE59" s="348"/>
      <c r="BF59" s="305"/>
      <c r="BG59" s="306"/>
      <c r="BH59" s="306"/>
      <c r="BI59" s="306"/>
      <c r="BJ59" s="306"/>
      <c r="BK59" s="306"/>
      <c r="BL59" s="306"/>
      <c r="BM59" s="307"/>
      <c r="BN59" s="308" t="s">
        <v>283</v>
      </c>
      <c r="BO59" s="306"/>
      <c r="BP59" s="306"/>
      <c r="BQ59" s="306"/>
      <c r="BR59" s="306"/>
      <c r="BS59" s="306"/>
      <c r="BT59" s="306"/>
      <c r="BU59" s="306"/>
      <c r="BV59" s="306"/>
      <c r="BW59" s="306"/>
      <c r="BX59" s="306"/>
      <c r="BY59" s="306"/>
      <c r="BZ59" s="306"/>
      <c r="CA59" s="306"/>
      <c r="CB59" s="306"/>
      <c r="CC59" s="306"/>
      <c r="CD59" s="306"/>
      <c r="CE59" s="306"/>
      <c r="CF59" s="306"/>
      <c r="CG59" s="306"/>
      <c r="CH59" s="306"/>
      <c r="CI59" s="306"/>
      <c r="CJ59" s="306"/>
      <c r="CK59" s="306"/>
      <c r="CL59" s="306"/>
      <c r="CM59" s="306"/>
      <c r="CN59" s="306"/>
      <c r="CO59" s="306"/>
      <c r="CP59" s="306"/>
      <c r="CQ59" s="306"/>
      <c r="CR59" s="306"/>
      <c r="CS59" s="306"/>
      <c r="CT59" s="306"/>
      <c r="CU59" s="307"/>
      <c r="CV59" s="1"/>
      <c r="CW59" s="1"/>
      <c r="CX59" s="1"/>
      <c r="CY59" s="1"/>
      <c r="CZ59" s="1"/>
      <c r="DA59" s="1"/>
      <c r="DB59" s="1"/>
      <c r="DC59" s="1"/>
      <c r="DD59" s="1"/>
      <c r="DE59" s="1"/>
      <c r="DF59" s="1"/>
      <c r="DG59" s="1"/>
      <c r="DH59" s="1"/>
      <c r="DI59" s="1"/>
      <c r="DJ59" s="1"/>
      <c r="DK59" s="1"/>
      <c r="DL59" s="1"/>
      <c r="DM59" s="6"/>
    </row>
    <row r="60" spans="2:117">
      <c r="B60" s="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6"/>
    </row>
    <row r="61" spans="2:117">
      <c r="B61" s="5"/>
      <c r="C61" s="1"/>
      <c r="D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6"/>
    </row>
    <row r="62" spans="2:117">
      <c r="B62" s="5"/>
      <c r="C62" s="1"/>
      <c r="D62" s="1"/>
      <c r="E62" s="202" t="s">
        <v>288</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6"/>
    </row>
    <row r="63" spans="2:117">
      <c r="B63" s="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6"/>
    </row>
    <row r="64" spans="2:117">
      <c r="B64" s="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6"/>
    </row>
    <row r="65" spans="2:117">
      <c r="B65" s="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6"/>
    </row>
    <row r="66" spans="2:117">
      <c r="B66" s="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6"/>
    </row>
    <row r="67" spans="2:117">
      <c r="B67" s="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6"/>
    </row>
    <row r="68" spans="2:117">
      <c r="B68" s="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6"/>
    </row>
    <row r="69" spans="2:117">
      <c r="B69" s="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6"/>
    </row>
    <row r="70" spans="2:117">
      <c r="B70" s="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6"/>
    </row>
    <row r="71" spans="2:117">
      <c r="B71" s="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6"/>
    </row>
    <row r="72" spans="2:117">
      <c r="B72" s="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6"/>
    </row>
    <row r="73" spans="2:117">
      <c r="B73" s="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6"/>
    </row>
    <row r="74" spans="2:117">
      <c r="B74" s="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6"/>
    </row>
    <row r="75" spans="2:117">
      <c r="B75" s="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6"/>
    </row>
    <row r="76" spans="2:117">
      <c r="B76" s="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6"/>
    </row>
    <row r="77" spans="2:117">
      <c r="B77" s="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6"/>
    </row>
    <row r="78" spans="2:117">
      <c r="B78" s="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6"/>
    </row>
    <row r="79" spans="2:117">
      <c r="B79" s="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6"/>
    </row>
    <row r="80" spans="2:117">
      <c r="B80" s="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6"/>
    </row>
    <row r="81" spans="2:117">
      <c r="B81" s="5"/>
      <c r="C81" s="1"/>
      <c r="D81" s="203"/>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6"/>
    </row>
    <row r="82" spans="2:117">
      <c r="B82" s="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6"/>
    </row>
    <row r="83" spans="2:117">
      <c r="B83" s="5"/>
      <c r="C83" s="66" t="s">
        <v>289</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14"/>
    </row>
    <row r="84" spans="2:117">
      <c r="B84" s="5"/>
      <c r="C84" s="66"/>
      <c r="D84" s="1"/>
      <c r="E84" s="1"/>
      <c r="F84" s="1" t="s">
        <v>290</v>
      </c>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14"/>
    </row>
    <row r="85" spans="2:117" s="46" customFormat="1" ht="18" customHeight="1">
      <c r="B85" s="67"/>
      <c r="C85" s="68"/>
      <c r="D85" s="61"/>
      <c r="E85" s="68"/>
      <c r="F85" s="42" t="s">
        <v>276</v>
      </c>
      <c r="G85" s="44"/>
      <c r="H85" s="43"/>
      <c r="I85" s="345" t="s">
        <v>291</v>
      </c>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7"/>
      <c r="AW85" s="345" t="s">
        <v>292</v>
      </c>
      <c r="AX85" s="346"/>
      <c r="AY85" s="346"/>
      <c r="AZ85" s="346"/>
      <c r="BA85" s="346"/>
      <c r="BB85" s="346"/>
      <c r="BC85" s="346"/>
      <c r="BD85" s="346"/>
      <c r="BE85" s="346"/>
      <c r="BF85" s="347"/>
      <c r="BG85" s="345" t="s">
        <v>293</v>
      </c>
      <c r="BH85" s="346"/>
      <c r="BI85" s="346"/>
      <c r="BJ85" s="346"/>
      <c r="BK85" s="346"/>
      <c r="BL85" s="346"/>
      <c r="BM85" s="346"/>
      <c r="BN85" s="346"/>
      <c r="BO85" s="347"/>
      <c r="BP85" s="345" t="s">
        <v>294</v>
      </c>
      <c r="BQ85" s="346"/>
      <c r="BR85" s="346"/>
      <c r="BS85" s="346"/>
      <c r="BT85" s="346"/>
      <c r="BU85" s="346"/>
      <c r="BV85" s="346"/>
      <c r="BW85" s="346"/>
      <c r="BX85" s="346"/>
      <c r="BY85" s="346"/>
      <c r="BZ85" s="346"/>
      <c r="CA85" s="346"/>
      <c r="CB85" s="347"/>
      <c r="CC85" s="345" t="s">
        <v>50</v>
      </c>
      <c r="CD85" s="346"/>
      <c r="CE85" s="346"/>
      <c r="CF85" s="346"/>
      <c r="CG85" s="346"/>
      <c r="CH85" s="346"/>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6"/>
      <c r="DH85" s="346"/>
      <c r="DI85" s="346"/>
      <c r="DJ85" s="347"/>
      <c r="DK85" s="69"/>
      <c r="DL85" s="69"/>
      <c r="DM85" s="47"/>
    </row>
    <row r="86" spans="2:117" s="46" customFormat="1" ht="18" customHeight="1">
      <c r="B86" s="67"/>
      <c r="C86" s="68"/>
      <c r="D86" s="61"/>
      <c r="E86" s="68"/>
      <c r="F86" s="351" t="s">
        <v>295</v>
      </c>
      <c r="G86" s="352"/>
      <c r="H86" s="353"/>
      <c r="I86" s="354" t="s">
        <v>296</v>
      </c>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4"/>
      <c r="AO86" s="354"/>
      <c r="AP86" s="354"/>
      <c r="AQ86" s="354"/>
      <c r="AR86" s="354"/>
      <c r="AS86" s="354"/>
      <c r="AT86" s="354"/>
      <c r="AU86" s="354"/>
      <c r="AV86" s="354"/>
      <c r="AW86" s="355"/>
      <c r="AX86" s="356"/>
      <c r="AY86" s="356"/>
      <c r="AZ86" s="356"/>
      <c r="BA86" s="356"/>
      <c r="BB86" s="356"/>
      <c r="BC86" s="356"/>
      <c r="BD86" s="356"/>
      <c r="BE86" s="356"/>
      <c r="BF86" s="357"/>
      <c r="BG86" s="294"/>
      <c r="BH86" s="295"/>
      <c r="BI86" s="295"/>
      <c r="BJ86" s="295"/>
      <c r="BK86" s="295"/>
      <c r="BL86" s="295"/>
      <c r="BM86" s="295"/>
      <c r="BN86" s="295"/>
      <c r="BO86" s="295"/>
      <c r="BP86" s="308"/>
      <c r="BQ86" s="306"/>
      <c r="BR86" s="306"/>
      <c r="BS86" s="306"/>
      <c r="BT86" s="306"/>
      <c r="BU86" s="306"/>
      <c r="BV86" s="306"/>
      <c r="BW86" s="306"/>
      <c r="BX86" s="306"/>
      <c r="BY86" s="306"/>
      <c r="BZ86" s="306"/>
      <c r="CA86" s="306"/>
      <c r="CB86" s="307"/>
      <c r="CC86" s="70"/>
      <c r="CD86" s="71"/>
      <c r="CE86" s="71"/>
      <c r="CF86" s="71"/>
      <c r="CG86" s="71"/>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6"/>
      <c r="DK86" s="69"/>
      <c r="DL86" s="69"/>
      <c r="DM86" s="47"/>
    </row>
    <row r="87" spans="2:117" s="46" customFormat="1" ht="18" customHeight="1">
      <c r="B87" s="67"/>
      <c r="C87" s="68"/>
      <c r="D87" s="61"/>
      <c r="E87" s="68"/>
      <c r="F87" s="72"/>
      <c r="G87" s="72"/>
      <c r="H87" s="72"/>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4"/>
      <c r="AX87" s="75"/>
      <c r="AY87" s="75"/>
      <c r="AZ87" s="75"/>
      <c r="BA87" s="75"/>
      <c r="BB87" s="75"/>
      <c r="BC87" s="75"/>
      <c r="BD87" s="76"/>
      <c r="BE87" s="76"/>
      <c r="BF87" s="76"/>
      <c r="BG87" s="77"/>
      <c r="BH87" s="76"/>
      <c r="BI87" s="76"/>
      <c r="BJ87" s="76"/>
      <c r="BK87" s="76"/>
      <c r="BL87" s="76"/>
      <c r="BM87" s="76"/>
      <c r="BN87" s="76"/>
      <c r="BO87" s="76"/>
      <c r="BP87" s="76"/>
      <c r="BQ87" s="76"/>
      <c r="BR87" s="76"/>
      <c r="BS87" s="76"/>
      <c r="BT87" s="76"/>
      <c r="BU87" s="76"/>
      <c r="BV87" s="76"/>
      <c r="BW87" s="76"/>
      <c r="BX87" s="76"/>
      <c r="BY87" s="76"/>
      <c r="BZ87" s="76"/>
      <c r="CA87" s="76"/>
      <c r="CB87" s="76"/>
      <c r="CC87" s="78"/>
      <c r="CD87" s="78"/>
      <c r="CE87" s="78"/>
      <c r="CF87" s="78"/>
      <c r="CG87" s="78"/>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69"/>
      <c r="DM87" s="47"/>
    </row>
    <row r="88" spans="2:117" ht="12.75" customHeight="1">
      <c r="B88" s="5"/>
      <c r="C88" s="1"/>
      <c r="D88" s="66"/>
      <c r="E88" s="1"/>
      <c r="F88" s="80"/>
      <c r="G88" s="80"/>
      <c r="H88" s="80"/>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1"/>
      <c r="BH88" s="1"/>
      <c r="BI88" s="1"/>
      <c r="BJ88" s="1"/>
      <c r="BK88" s="1"/>
      <c r="BL88" s="1"/>
      <c r="BM88" s="1"/>
      <c r="BN88" s="1"/>
      <c r="BO88" s="1"/>
      <c r="BP88" s="1"/>
      <c r="BQ88" s="1"/>
      <c r="BR88" s="1"/>
      <c r="BS88" s="1"/>
      <c r="BT88" s="1"/>
      <c r="BU88" s="1"/>
      <c r="BV88" s="1"/>
      <c r="BW88" s="1"/>
      <c r="BX88" s="1"/>
      <c r="BY88" s="1"/>
      <c r="BZ88" s="1"/>
      <c r="CA88" s="1"/>
      <c r="CB88" s="1"/>
      <c r="CC88" s="1"/>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14"/>
    </row>
    <row r="89" spans="2:117">
      <c r="B89" s="5"/>
      <c r="C89" s="66" t="s">
        <v>297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14"/>
    </row>
    <row r="90" spans="2:117">
      <c r="B90" s="5"/>
      <c r="C90" s="66"/>
      <c r="D90" s="1"/>
      <c r="E90" s="1"/>
      <c r="F90" s="1" t="s">
        <v>290</v>
      </c>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14"/>
    </row>
    <row r="91" spans="2:117" s="46" customFormat="1" ht="15.75" customHeight="1">
      <c r="B91" s="67"/>
      <c r="C91" s="68"/>
      <c r="D91" s="61"/>
      <c r="E91" s="68"/>
      <c r="F91" s="42" t="s">
        <v>276</v>
      </c>
      <c r="G91" s="44"/>
      <c r="H91" s="43"/>
      <c r="I91" s="345" t="s">
        <v>298</v>
      </c>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I91" s="346"/>
      <c r="AJ91" s="346"/>
      <c r="AK91" s="346"/>
      <c r="AL91" s="346"/>
      <c r="AM91" s="346"/>
      <c r="AN91" s="346"/>
      <c r="AO91" s="346"/>
      <c r="AP91" s="346"/>
      <c r="AQ91" s="346"/>
      <c r="AR91" s="346"/>
      <c r="AS91" s="346"/>
      <c r="AT91" s="346"/>
      <c r="AU91" s="346"/>
      <c r="AV91" s="347"/>
      <c r="AW91" s="345" t="s">
        <v>292</v>
      </c>
      <c r="AX91" s="346"/>
      <c r="AY91" s="346"/>
      <c r="AZ91" s="346"/>
      <c r="BA91" s="346"/>
      <c r="BB91" s="346"/>
      <c r="BC91" s="346"/>
      <c r="BD91" s="346"/>
      <c r="BE91" s="346"/>
      <c r="BF91" s="347"/>
      <c r="BG91" s="345" t="s">
        <v>293</v>
      </c>
      <c r="BH91" s="346"/>
      <c r="BI91" s="346"/>
      <c r="BJ91" s="346"/>
      <c r="BK91" s="346"/>
      <c r="BL91" s="346"/>
      <c r="BM91" s="346"/>
      <c r="BN91" s="346"/>
      <c r="BO91" s="347"/>
      <c r="BP91" s="345" t="s">
        <v>294</v>
      </c>
      <c r="BQ91" s="346"/>
      <c r="BR91" s="346"/>
      <c r="BS91" s="346"/>
      <c r="BT91" s="346"/>
      <c r="BU91" s="346"/>
      <c r="BV91" s="346"/>
      <c r="BW91" s="346"/>
      <c r="BX91" s="346"/>
      <c r="BY91" s="346"/>
      <c r="BZ91" s="346"/>
      <c r="CA91" s="346"/>
      <c r="CB91" s="347"/>
      <c r="CC91" s="345" t="s">
        <v>50</v>
      </c>
      <c r="CD91" s="346"/>
      <c r="CE91" s="346"/>
      <c r="CF91" s="346"/>
      <c r="CG91" s="346"/>
      <c r="CH91" s="346"/>
      <c r="CI91" s="346"/>
      <c r="CJ91" s="346"/>
      <c r="CK91" s="346"/>
      <c r="CL91" s="346"/>
      <c r="CM91" s="346"/>
      <c r="CN91" s="346"/>
      <c r="CO91" s="346"/>
      <c r="CP91" s="346"/>
      <c r="CQ91" s="346"/>
      <c r="CR91" s="346"/>
      <c r="CS91" s="346"/>
      <c r="CT91" s="346"/>
      <c r="CU91" s="346"/>
      <c r="CV91" s="346"/>
      <c r="CW91" s="346"/>
      <c r="CX91" s="346"/>
      <c r="CY91" s="346"/>
      <c r="CZ91" s="346"/>
      <c r="DA91" s="346"/>
      <c r="DB91" s="346"/>
      <c r="DC91" s="346"/>
      <c r="DD91" s="346"/>
      <c r="DE91" s="346"/>
      <c r="DF91" s="346"/>
      <c r="DG91" s="346"/>
      <c r="DH91" s="346"/>
      <c r="DI91" s="346"/>
      <c r="DJ91" s="347"/>
      <c r="DK91" s="69"/>
      <c r="DL91" s="69"/>
      <c r="DM91" s="47"/>
    </row>
    <row r="92" spans="2:117" s="46" customFormat="1" ht="16.350000000000001" customHeight="1">
      <c r="B92" s="67"/>
      <c r="C92" s="68"/>
      <c r="D92" s="61"/>
      <c r="E92" s="68"/>
      <c r="F92" s="351" t="s">
        <v>295</v>
      </c>
      <c r="G92" s="352"/>
      <c r="H92" s="353"/>
      <c r="I92" s="354" t="s">
        <v>296</v>
      </c>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5"/>
      <c r="AX92" s="356"/>
      <c r="AY92" s="356"/>
      <c r="AZ92" s="356"/>
      <c r="BA92" s="356"/>
      <c r="BB92" s="356"/>
      <c r="BC92" s="356"/>
      <c r="BD92" s="356"/>
      <c r="BE92" s="356"/>
      <c r="BF92" s="357"/>
      <c r="BG92" s="294"/>
      <c r="BH92" s="295"/>
      <c r="BI92" s="295"/>
      <c r="BJ92" s="295"/>
      <c r="BK92" s="295"/>
      <c r="BL92" s="295"/>
      <c r="BM92" s="295"/>
      <c r="BN92" s="295"/>
      <c r="BO92" s="295"/>
      <c r="BP92" s="308"/>
      <c r="BQ92" s="306"/>
      <c r="BR92" s="306"/>
      <c r="BS92" s="306"/>
      <c r="BT92" s="306"/>
      <c r="BU92" s="306"/>
      <c r="BV92" s="306"/>
      <c r="BW92" s="306"/>
      <c r="BX92" s="306"/>
      <c r="BY92" s="306"/>
      <c r="BZ92" s="306"/>
      <c r="CA92" s="306"/>
      <c r="CB92" s="307"/>
      <c r="CC92" s="59"/>
      <c r="CD92" s="71"/>
      <c r="CE92" s="71"/>
      <c r="CF92" s="71"/>
      <c r="CG92" s="71"/>
      <c r="CH92" s="135"/>
      <c r="CI92" s="135"/>
      <c r="CJ92" s="135"/>
      <c r="CK92" s="135"/>
      <c r="CL92" s="135"/>
      <c r="CM92" s="135"/>
      <c r="CN92" s="135"/>
      <c r="CO92" s="135"/>
      <c r="CP92" s="135"/>
      <c r="CQ92" s="135"/>
      <c r="CR92" s="135"/>
      <c r="CS92" s="135"/>
      <c r="CT92" s="135"/>
      <c r="CU92" s="135"/>
      <c r="CV92" s="135"/>
      <c r="CW92" s="135"/>
      <c r="CX92" s="135"/>
      <c r="CY92" s="135"/>
      <c r="CZ92" s="135"/>
      <c r="DA92" s="135"/>
      <c r="DB92" s="135"/>
      <c r="DC92" s="135"/>
      <c r="DD92" s="135"/>
      <c r="DE92" s="135"/>
      <c r="DF92" s="135"/>
      <c r="DG92" s="135"/>
      <c r="DH92" s="135"/>
      <c r="DI92" s="135"/>
      <c r="DJ92" s="136"/>
      <c r="DK92" s="69"/>
      <c r="DL92" s="69"/>
      <c r="DM92" s="47"/>
    </row>
    <row r="93" spans="2:117">
      <c r="B93" s="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6"/>
    </row>
    <row r="94" spans="2:117">
      <c r="B94" s="5"/>
      <c r="C94" s="66" t="s">
        <v>299</v>
      </c>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6"/>
    </row>
    <row r="95" spans="2:117">
      <c r="B95" s="5"/>
      <c r="C95" s="1"/>
      <c r="D95" s="1"/>
      <c r="E95" s="81"/>
      <c r="F95" s="1" t="s">
        <v>290</v>
      </c>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6"/>
    </row>
    <row r="96" spans="2:117">
      <c r="B96" s="5"/>
      <c r="C96" s="66"/>
      <c r="D96" s="82"/>
      <c r="E96" s="1"/>
      <c r="F96" s="1" t="s">
        <v>300</v>
      </c>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83" t="s">
        <v>301</v>
      </c>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6"/>
    </row>
    <row r="97" spans="2:117" s="46" customFormat="1" ht="18.75" customHeight="1">
      <c r="B97" s="67"/>
      <c r="C97" s="61"/>
      <c r="D97" s="68"/>
      <c r="E97" s="68"/>
      <c r="F97" s="42" t="s">
        <v>276</v>
      </c>
      <c r="G97" s="43"/>
      <c r="H97" s="339" t="s">
        <v>302</v>
      </c>
      <c r="I97" s="340"/>
      <c r="J97" s="340"/>
      <c r="K97" s="340"/>
      <c r="L97" s="340"/>
      <c r="M97" s="340"/>
      <c r="N97" s="340"/>
      <c r="O97" s="341"/>
      <c r="P97" s="42" t="s">
        <v>303</v>
      </c>
      <c r="Q97" s="44"/>
      <c r="R97" s="44"/>
      <c r="S97" s="44"/>
      <c r="T97" s="44"/>
      <c r="U97" s="44"/>
      <c r="V97" s="44"/>
      <c r="W97" s="44"/>
      <c r="X97" s="44"/>
      <c r="Y97" s="44"/>
      <c r="Z97" s="44"/>
      <c r="AA97" s="44"/>
      <c r="AB97" s="44"/>
      <c r="AC97" s="339" t="s">
        <v>304</v>
      </c>
      <c r="AD97" s="340"/>
      <c r="AE97" s="340"/>
      <c r="AF97" s="340"/>
      <c r="AG97" s="340"/>
      <c r="AH97" s="340"/>
      <c r="AI97" s="340"/>
      <c r="AJ97" s="340"/>
      <c r="AK97" s="340"/>
      <c r="AL97" s="340"/>
      <c r="AM97" s="340"/>
      <c r="AN97" s="340"/>
      <c r="AO97" s="340"/>
      <c r="AP97" s="340"/>
      <c r="AQ97" s="340"/>
      <c r="AR97" s="340"/>
      <c r="AS97" s="340"/>
      <c r="AT97" s="340"/>
      <c r="AU97" s="340"/>
      <c r="AV97" s="341"/>
      <c r="AW97" s="339" t="s">
        <v>305</v>
      </c>
      <c r="AX97" s="340"/>
      <c r="AY97" s="340"/>
      <c r="AZ97" s="340"/>
      <c r="BA97" s="340"/>
      <c r="BB97" s="340"/>
      <c r="BC97" s="340"/>
      <c r="BD97" s="340"/>
      <c r="BE97" s="340"/>
      <c r="BF97" s="340"/>
      <c r="BG97" s="340"/>
      <c r="BH97" s="340"/>
      <c r="BI97" s="341"/>
      <c r="BJ97" s="339" t="s">
        <v>306</v>
      </c>
      <c r="BK97" s="340"/>
      <c r="BL97" s="340"/>
      <c r="BM97" s="340"/>
      <c r="BN97" s="340"/>
      <c r="BO97" s="340"/>
      <c r="BP97" s="341"/>
      <c r="BQ97" s="339" t="s">
        <v>307</v>
      </c>
      <c r="BR97" s="340"/>
      <c r="BS97" s="340"/>
      <c r="BT97" s="340"/>
      <c r="BU97" s="340"/>
      <c r="BV97" s="340"/>
      <c r="BW97" s="341"/>
      <c r="BX97" s="345" t="s">
        <v>293</v>
      </c>
      <c r="BY97" s="346"/>
      <c r="BZ97" s="346"/>
      <c r="CA97" s="346"/>
      <c r="CB97" s="346"/>
      <c r="CC97" s="346"/>
      <c r="CD97" s="346"/>
      <c r="CE97" s="346"/>
      <c r="CF97" s="347"/>
      <c r="CG97" s="345" t="s">
        <v>294</v>
      </c>
      <c r="CH97" s="346"/>
      <c r="CI97" s="346"/>
      <c r="CJ97" s="346"/>
      <c r="CK97" s="346"/>
      <c r="CL97" s="346"/>
      <c r="CM97" s="346"/>
      <c r="CN97" s="347"/>
      <c r="CO97" s="345" t="s">
        <v>50</v>
      </c>
      <c r="CP97" s="346"/>
      <c r="CQ97" s="346"/>
      <c r="CR97" s="346"/>
      <c r="CS97" s="346"/>
      <c r="CT97" s="346"/>
      <c r="CU97" s="346"/>
      <c r="CV97" s="346"/>
      <c r="CW97" s="346"/>
      <c r="CX97" s="346"/>
      <c r="CY97" s="346"/>
      <c r="CZ97" s="347"/>
      <c r="DA97" s="68"/>
      <c r="DB97" s="68"/>
      <c r="DM97" s="45"/>
    </row>
    <row r="98" spans="2:117" s="46" customFormat="1" ht="18.75" customHeight="1">
      <c r="B98" s="67"/>
      <c r="C98" s="61"/>
      <c r="D98" s="68"/>
      <c r="E98" s="68"/>
      <c r="F98" s="358" t="s">
        <v>295</v>
      </c>
      <c r="G98" s="359"/>
      <c r="H98" s="364" t="s">
        <v>308</v>
      </c>
      <c r="I98" s="364"/>
      <c r="J98" s="364"/>
      <c r="K98" s="364"/>
      <c r="L98" s="364"/>
      <c r="M98" s="364"/>
      <c r="N98" s="364"/>
      <c r="O98" s="365"/>
      <c r="P98" s="366" t="s">
        <v>154</v>
      </c>
      <c r="Q98" s="367"/>
      <c r="R98" s="367"/>
      <c r="S98" s="367"/>
      <c r="T98" s="367"/>
      <c r="U98" s="367"/>
      <c r="V98" s="367"/>
      <c r="W98" s="367"/>
      <c r="X98" s="367"/>
      <c r="Y98" s="367"/>
      <c r="Z98" s="367"/>
      <c r="AA98" s="367"/>
      <c r="AB98" s="368"/>
      <c r="AC98" s="369" t="s">
        <v>266</v>
      </c>
      <c r="AD98" s="370"/>
      <c r="AE98" s="370"/>
      <c r="AF98" s="370"/>
      <c r="AG98" s="370"/>
      <c r="AH98" s="370"/>
      <c r="AI98" s="370"/>
      <c r="AJ98" s="370"/>
      <c r="AK98" s="370"/>
      <c r="AL98" s="370"/>
      <c r="AM98" s="370"/>
      <c r="AN98" s="370"/>
      <c r="AO98" s="370"/>
      <c r="AP98" s="370"/>
      <c r="AQ98" s="370"/>
      <c r="AR98" s="370"/>
      <c r="AS98" s="370"/>
      <c r="AT98" s="370"/>
      <c r="AU98" s="370"/>
      <c r="AV98" s="371"/>
      <c r="AW98" s="372" t="s">
        <v>309</v>
      </c>
      <c r="AX98" s="373"/>
      <c r="AY98" s="373"/>
      <c r="AZ98" s="373"/>
      <c r="BA98" s="373"/>
      <c r="BB98" s="373"/>
      <c r="BC98" s="373"/>
      <c r="BD98" s="373"/>
      <c r="BE98" s="373"/>
      <c r="BF98" s="373"/>
      <c r="BG98" s="373"/>
      <c r="BH98" s="373"/>
      <c r="BI98" s="374"/>
      <c r="BJ98" s="375">
        <v>0.25</v>
      </c>
      <c r="BK98" s="373"/>
      <c r="BL98" s="373"/>
      <c r="BM98" s="373"/>
      <c r="BN98" s="373"/>
      <c r="BO98" s="373"/>
      <c r="BP98" s="374"/>
      <c r="BQ98" s="376">
        <v>45817</v>
      </c>
      <c r="BR98" s="373"/>
      <c r="BS98" s="373"/>
      <c r="BT98" s="373"/>
      <c r="BU98" s="373"/>
      <c r="BV98" s="373"/>
      <c r="BW98" s="374"/>
      <c r="BX98" s="294">
        <v>45817</v>
      </c>
      <c r="BY98" s="295"/>
      <c r="BZ98" s="295"/>
      <c r="CA98" s="295"/>
      <c r="CB98" s="295"/>
      <c r="CC98" s="295"/>
      <c r="CD98" s="295"/>
      <c r="CE98" s="295"/>
      <c r="CF98" s="295"/>
      <c r="CG98" s="308" t="s">
        <v>253</v>
      </c>
      <c r="CH98" s="306"/>
      <c r="CI98" s="306"/>
      <c r="CJ98" s="306"/>
      <c r="CK98" s="306"/>
      <c r="CL98" s="306"/>
      <c r="CM98" s="306"/>
      <c r="CN98" s="307"/>
      <c r="CO98" s="308"/>
      <c r="CP98" s="306"/>
      <c r="CQ98" s="306"/>
      <c r="CR98" s="306"/>
      <c r="CS98" s="306"/>
      <c r="CT98" s="306"/>
      <c r="CU98" s="306"/>
      <c r="CV98" s="306"/>
      <c r="CW98" s="306"/>
      <c r="CX98" s="306"/>
      <c r="CY98" s="306"/>
      <c r="CZ98" s="307"/>
      <c r="DA98" s="78"/>
      <c r="DB98" s="68"/>
      <c r="DM98" s="45"/>
    </row>
    <row r="99" spans="2:117" s="46" customFormat="1" ht="18.75" customHeight="1">
      <c r="B99" s="67"/>
      <c r="C99" s="61"/>
      <c r="D99" s="68"/>
      <c r="E99" s="68"/>
      <c r="F99" s="360"/>
      <c r="G99" s="361"/>
      <c r="H99" s="364"/>
      <c r="I99" s="364"/>
      <c r="J99" s="364"/>
      <c r="K99" s="364"/>
      <c r="L99" s="364"/>
      <c r="M99" s="364"/>
      <c r="N99" s="364"/>
      <c r="O99" s="365"/>
      <c r="P99" s="366"/>
      <c r="Q99" s="367"/>
      <c r="R99" s="367"/>
      <c r="S99" s="367"/>
      <c r="T99" s="367"/>
      <c r="U99" s="367"/>
      <c r="V99" s="367"/>
      <c r="W99" s="367"/>
      <c r="X99" s="367"/>
      <c r="Y99" s="367"/>
      <c r="Z99" s="367"/>
      <c r="AA99" s="367"/>
      <c r="AB99" s="368"/>
      <c r="AC99" s="369"/>
      <c r="AD99" s="370"/>
      <c r="AE99" s="370"/>
      <c r="AF99" s="370"/>
      <c r="AG99" s="370"/>
      <c r="AH99" s="370"/>
      <c r="AI99" s="370"/>
      <c r="AJ99" s="370"/>
      <c r="AK99" s="370"/>
      <c r="AL99" s="370"/>
      <c r="AM99" s="370"/>
      <c r="AN99" s="370"/>
      <c r="AO99" s="370"/>
      <c r="AP99" s="370"/>
      <c r="AQ99" s="370"/>
      <c r="AR99" s="370"/>
      <c r="AS99" s="370"/>
      <c r="AT99" s="370"/>
      <c r="AU99" s="370"/>
      <c r="AV99" s="371"/>
      <c r="AW99" s="372"/>
      <c r="AX99" s="373"/>
      <c r="AY99" s="373"/>
      <c r="AZ99" s="373"/>
      <c r="BA99" s="373"/>
      <c r="BB99" s="373"/>
      <c r="BC99" s="373"/>
      <c r="BD99" s="373"/>
      <c r="BE99" s="373"/>
      <c r="BF99" s="373"/>
      <c r="BG99" s="373"/>
      <c r="BH99" s="373"/>
      <c r="BI99" s="374"/>
      <c r="BJ99" s="375"/>
      <c r="BK99" s="373"/>
      <c r="BL99" s="373"/>
      <c r="BM99" s="373"/>
      <c r="BN99" s="373"/>
      <c r="BO99" s="373"/>
      <c r="BP99" s="374"/>
      <c r="BQ99" s="375"/>
      <c r="BR99" s="373"/>
      <c r="BS99" s="373"/>
      <c r="BT99" s="373"/>
      <c r="BU99" s="373"/>
      <c r="BV99" s="373"/>
      <c r="BW99" s="374"/>
      <c r="BX99" s="294"/>
      <c r="BY99" s="295"/>
      <c r="BZ99" s="295"/>
      <c r="CA99" s="295"/>
      <c r="CB99" s="295"/>
      <c r="CC99" s="295"/>
      <c r="CD99" s="295"/>
      <c r="CE99" s="295"/>
      <c r="CF99" s="295"/>
      <c r="CG99" s="308"/>
      <c r="CH99" s="306"/>
      <c r="CI99" s="306"/>
      <c r="CJ99" s="306"/>
      <c r="CK99" s="306"/>
      <c r="CL99" s="306"/>
      <c r="CM99" s="306"/>
      <c r="CN99" s="307"/>
      <c r="CO99" s="308"/>
      <c r="CP99" s="306"/>
      <c r="CQ99" s="306"/>
      <c r="CR99" s="306"/>
      <c r="CS99" s="306"/>
      <c r="CT99" s="306"/>
      <c r="CU99" s="306"/>
      <c r="CV99" s="306"/>
      <c r="CW99" s="306"/>
      <c r="CX99" s="306"/>
      <c r="CY99" s="306"/>
      <c r="CZ99" s="307"/>
      <c r="DA99" s="68"/>
      <c r="DB99" s="68"/>
      <c r="DM99" s="45"/>
    </row>
    <row r="100" spans="2:117" s="46" customFormat="1" ht="18.75" customHeight="1">
      <c r="B100" s="67"/>
      <c r="C100" s="61"/>
      <c r="D100" s="68"/>
      <c r="E100" s="68"/>
      <c r="F100" s="360"/>
      <c r="G100" s="361"/>
      <c r="H100" s="364"/>
      <c r="I100" s="364"/>
      <c r="J100" s="364"/>
      <c r="K100" s="364"/>
      <c r="L100" s="364"/>
      <c r="M100" s="364"/>
      <c r="N100" s="364"/>
      <c r="O100" s="365"/>
      <c r="P100" s="366"/>
      <c r="Q100" s="367"/>
      <c r="R100" s="367"/>
      <c r="S100" s="367"/>
      <c r="T100" s="367"/>
      <c r="U100" s="367"/>
      <c r="V100" s="367"/>
      <c r="W100" s="367"/>
      <c r="X100" s="367"/>
      <c r="Y100" s="367"/>
      <c r="Z100" s="367"/>
      <c r="AA100" s="367"/>
      <c r="AB100" s="368"/>
      <c r="AC100" s="369"/>
      <c r="AD100" s="370"/>
      <c r="AE100" s="370"/>
      <c r="AF100" s="370"/>
      <c r="AG100" s="370"/>
      <c r="AH100" s="370"/>
      <c r="AI100" s="370"/>
      <c r="AJ100" s="370"/>
      <c r="AK100" s="370"/>
      <c r="AL100" s="370"/>
      <c r="AM100" s="370"/>
      <c r="AN100" s="370"/>
      <c r="AO100" s="370"/>
      <c r="AP100" s="370"/>
      <c r="AQ100" s="370"/>
      <c r="AR100" s="370"/>
      <c r="AS100" s="370"/>
      <c r="AT100" s="370"/>
      <c r="AU100" s="370"/>
      <c r="AV100" s="371"/>
      <c r="AW100" s="372"/>
      <c r="AX100" s="373"/>
      <c r="AY100" s="373"/>
      <c r="AZ100" s="373"/>
      <c r="BA100" s="373"/>
      <c r="BB100" s="373"/>
      <c r="BC100" s="373"/>
      <c r="BD100" s="373"/>
      <c r="BE100" s="373"/>
      <c r="BF100" s="373"/>
      <c r="BG100" s="373"/>
      <c r="BH100" s="373"/>
      <c r="BI100" s="374"/>
      <c r="BJ100" s="375"/>
      <c r="BK100" s="373"/>
      <c r="BL100" s="373"/>
      <c r="BM100" s="373"/>
      <c r="BN100" s="373"/>
      <c r="BO100" s="373"/>
      <c r="BP100" s="374"/>
      <c r="BQ100" s="375"/>
      <c r="BR100" s="373"/>
      <c r="BS100" s="373"/>
      <c r="BT100" s="373"/>
      <c r="BU100" s="373"/>
      <c r="BV100" s="373"/>
      <c r="BW100" s="374"/>
      <c r="BX100" s="294"/>
      <c r="BY100" s="295"/>
      <c r="BZ100" s="295"/>
      <c r="CA100" s="295"/>
      <c r="CB100" s="295"/>
      <c r="CC100" s="295"/>
      <c r="CD100" s="295"/>
      <c r="CE100" s="295"/>
      <c r="CF100" s="295"/>
      <c r="CG100" s="308"/>
      <c r="CH100" s="306"/>
      <c r="CI100" s="306"/>
      <c r="CJ100" s="306"/>
      <c r="CK100" s="306"/>
      <c r="CL100" s="306"/>
      <c r="CM100" s="306"/>
      <c r="CN100" s="307"/>
      <c r="CO100" s="308"/>
      <c r="CP100" s="306"/>
      <c r="CQ100" s="306"/>
      <c r="CR100" s="306"/>
      <c r="CS100" s="306"/>
      <c r="CT100" s="306"/>
      <c r="CU100" s="306"/>
      <c r="CV100" s="306"/>
      <c r="CW100" s="306"/>
      <c r="CX100" s="306"/>
      <c r="CY100" s="306"/>
      <c r="CZ100" s="307"/>
      <c r="DA100" s="68"/>
      <c r="DB100" s="68"/>
      <c r="DM100" s="45"/>
    </row>
    <row r="101" spans="2:117" s="46" customFormat="1" ht="18.75" customHeight="1">
      <c r="B101" s="67"/>
      <c r="C101" s="61"/>
      <c r="D101" s="68"/>
      <c r="E101" s="68"/>
      <c r="F101" s="362"/>
      <c r="G101" s="363"/>
      <c r="H101" s="364"/>
      <c r="I101" s="364"/>
      <c r="J101" s="364"/>
      <c r="K101" s="364"/>
      <c r="L101" s="364"/>
      <c r="M101" s="364"/>
      <c r="N101" s="364"/>
      <c r="O101" s="365"/>
      <c r="P101" s="366"/>
      <c r="Q101" s="367"/>
      <c r="R101" s="367"/>
      <c r="S101" s="367"/>
      <c r="T101" s="367"/>
      <c r="U101" s="367"/>
      <c r="V101" s="367"/>
      <c r="W101" s="367"/>
      <c r="X101" s="367"/>
      <c r="Y101" s="367"/>
      <c r="Z101" s="367"/>
      <c r="AA101" s="367"/>
      <c r="AB101" s="368"/>
      <c r="AC101" s="369"/>
      <c r="AD101" s="370"/>
      <c r="AE101" s="370"/>
      <c r="AF101" s="370"/>
      <c r="AG101" s="370"/>
      <c r="AH101" s="370"/>
      <c r="AI101" s="370"/>
      <c r="AJ101" s="370"/>
      <c r="AK101" s="370"/>
      <c r="AL101" s="370"/>
      <c r="AM101" s="370"/>
      <c r="AN101" s="370"/>
      <c r="AO101" s="370"/>
      <c r="AP101" s="370"/>
      <c r="AQ101" s="370"/>
      <c r="AR101" s="370"/>
      <c r="AS101" s="370"/>
      <c r="AT101" s="370"/>
      <c r="AU101" s="370"/>
      <c r="AV101" s="371"/>
      <c r="AW101" s="372"/>
      <c r="AX101" s="373"/>
      <c r="AY101" s="373"/>
      <c r="AZ101" s="373"/>
      <c r="BA101" s="373"/>
      <c r="BB101" s="373"/>
      <c r="BC101" s="373"/>
      <c r="BD101" s="373"/>
      <c r="BE101" s="373"/>
      <c r="BF101" s="373"/>
      <c r="BG101" s="373"/>
      <c r="BH101" s="373"/>
      <c r="BI101" s="374"/>
      <c r="BJ101" s="375"/>
      <c r="BK101" s="373"/>
      <c r="BL101" s="373"/>
      <c r="BM101" s="373"/>
      <c r="BN101" s="373"/>
      <c r="BO101" s="373"/>
      <c r="BP101" s="374"/>
      <c r="BQ101" s="375"/>
      <c r="BR101" s="373"/>
      <c r="BS101" s="373"/>
      <c r="BT101" s="373"/>
      <c r="BU101" s="373"/>
      <c r="BV101" s="373"/>
      <c r="BW101" s="374"/>
      <c r="BX101" s="294"/>
      <c r="BY101" s="295"/>
      <c r="BZ101" s="295"/>
      <c r="CA101" s="295"/>
      <c r="CB101" s="295"/>
      <c r="CC101" s="295"/>
      <c r="CD101" s="295"/>
      <c r="CE101" s="295"/>
      <c r="CF101" s="295"/>
      <c r="CG101" s="308"/>
      <c r="CH101" s="306"/>
      <c r="CI101" s="306"/>
      <c r="CJ101" s="306"/>
      <c r="CK101" s="306"/>
      <c r="CL101" s="306"/>
      <c r="CM101" s="306"/>
      <c r="CN101" s="307"/>
      <c r="CO101" s="308"/>
      <c r="CP101" s="306"/>
      <c r="CQ101" s="306"/>
      <c r="CR101" s="306"/>
      <c r="CS101" s="306"/>
      <c r="CT101" s="306"/>
      <c r="CU101" s="306"/>
      <c r="CV101" s="306"/>
      <c r="CW101" s="306"/>
      <c r="CX101" s="306"/>
      <c r="CY101" s="306"/>
      <c r="CZ101" s="307"/>
      <c r="DA101" s="78"/>
      <c r="DB101" s="68"/>
      <c r="DM101" s="45"/>
    </row>
    <row r="102" spans="2:117" s="46" customFormat="1" ht="18.75" customHeight="1">
      <c r="B102" s="67"/>
      <c r="C102" s="61"/>
      <c r="D102" s="68"/>
      <c r="E102" s="68"/>
      <c r="F102" s="84"/>
      <c r="G102" s="84"/>
      <c r="H102" s="84"/>
      <c r="I102" s="84"/>
      <c r="J102" s="84"/>
      <c r="K102" s="84"/>
      <c r="L102" s="84"/>
      <c r="M102" s="84"/>
      <c r="N102" s="84"/>
      <c r="O102" s="84"/>
      <c r="P102" s="86"/>
      <c r="Q102" s="86"/>
      <c r="R102" s="86"/>
      <c r="S102" s="86"/>
      <c r="T102" s="86"/>
      <c r="U102" s="86"/>
      <c r="V102" s="86"/>
      <c r="W102" s="86"/>
      <c r="X102" s="86"/>
      <c r="Y102" s="86"/>
      <c r="Z102" s="86"/>
      <c r="AA102" s="86"/>
      <c r="AB102" s="86"/>
      <c r="AC102" s="87"/>
      <c r="AD102" s="87"/>
      <c r="AE102" s="87"/>
      <c r="AF102" s="87"/>
      <c r="AG102" s="87"/>
      <c r="AH102" s="87"/>
      <c r="AI102" s="87"/>
      <c r="AJ102" s="87"/>
      <c r="AK102" s="87"/>
      <c r="AL102" s="87"/>
      <c r="AM102" s="87"/>
      <c r="AN102" s="87"/>
      <c r="AO102" s="87"/>
      <c r="AP102" s="87"/>
      <c r="AQ102" s="87"/>
      <c r="AR102" s="87"/>
      <c r="AS102" s="87"/>
      <c r="AT102" s="87"/>
      <c r="AU102" s="87"/>
      <c r="AV102" s="87"/>
      <c r="AW102" s="88"/>
      <c r="AX102" s="88"/>
      <c r="AY102" s="88"/>
      <c r="AZ102" s="88"/>
      <c r="BA102" s="88"/>
      <c r="BB102" s="88"/>
      <c r="BC102" s="88"/>
      <c r="BD102" s="88"/>
      <c r="BE102" s="88"/>
      <c r="BF102" s="88"/>
      <c r="BG102" s="88"/>
      <c r="BH102" s="88"/>
      <c r="BI102" s="88"/>
      <c r="BJ102" s="90"/>
      <c r="BK102" s="88"/>
      <c r="BL102" s="88"/>
      <c r="BM102" s="88"/>
      <c r="BN102" s="88"/>
      <c r="BO102" s="90"/>
      <c r="BP102" s="88"/>
      <c r="BQ102" s="88"/>
      <c r="BR102" s="88"/>
      <c r="BS102" s="88"/>
      <c r="BT102" s="90"/>
      <c r="BU102" s="88"/>
      <c r="BV102" s="88"/>
      <c r="BW102" s="88"/>
      <c r="BX102" s="88"/>
      <c r="BY102" s="88"/>
      <c r="BZ102" s="88"/>
      <c r="CA102" s="88"/>
      <c r="CB102" s="88"/>
      <c r="CC102" s="88"/>
      <c r="CD102" s="88"/>
      <c r="CE102" s="88"/>
      <c r="CF102" s="88"/>
      <c r="CG102" s="88"/>
      <c r="CH102" s="89"/>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c r="DD102" s="251"/>
      <c r="DE102" s="251"/>
      <c r="DF102" s="251"/>
      <c r="DG102" s="251"/>
      <c r="DH102" s="251"/>
      <c r="DI102" s="251"/>
      <c r="DJ102" s="251"/>
      <c r="DK102" s="78"/>
      <c r="DL102" s="68"/>
      <c r="DM102" s="45"/>
    </row>
    <row r="103" spans="2:117">
      <c r="B103" s="5"/>
      <c r="C103" s="66"/>
      <c r="D103" s="1"/>
      <c r="E103" s="1"/>
      <c r="F103" s="1" t="s">
        <v>310</v>
      </c>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CX103" s="1"/>
      <c r="CY103" s="1"/>
      <c r="CZ103" s="1"/>
      <c r="DA103" s="1"/>
      <c r="DB103" s="1"/>
      <c r="DC103" s="1"/>
      <c r="DD103" s="1"/>
      <c r="DE103" s="1"/>
      <c r="DF103" s="1"/>
      <c r="DG103" s="1"/>
      <c r="DH103" s="1"/>
      <c r="DI103" s="1"/>
      <c r="DJ103" s="1"/>
      <c r="DK103" s="1"/>
      <c r="DL103" s="1"/>
      <c r="DM103" s="6"/>
    </row>
    <row r="104" spans="2:117">
      <c r="B104" s="5"/>
      <c r="C104" s="66"/>
      <c r="D104" s="1"/>
      <c r="E104" s="1"/>
      <c r="F104" s="1" t="s">
        <v>311</v>
      </c>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CX104" s="1"/>
      <c r="CY104" s="1"/>
      <c r="CZ104" s="1"/>
      <c r="DA104" s="1"/>
      <c r="DB104" s="1"/>
      <c r="DC104" s="1"/>
      <c r="DD104" s="1"/>
      <c r="DE104" s="1"/>
      <c r="DF104" s="1"/>
      <c r="DG104" s="1"/>
      <c r="DH104" s="1"/>
      <c r="DI104" s="1"/>
      <c r="DJ104" s="1"/>
      <c r="DK104" s="1"/>
      <c r="DL104" s="1"/>
      <c r="DM104" s="6"/>
    </row>
    <row r="105" spans="2:117">
      <c r="B105" s="5"/>
      <c r="C105" s="66"/>
      <c r="D105" s="1"/>
      <c r="E105" s="1"/>
      <c r="F105" s="1" t="s">
        <v>300</v>
      </c>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CX105" s="1"/>
      <c r="CY105" s="1"/>
      <c r="CZ105" s="1"/>
      <c r="DA105" s="1"/>
      <c r="DB105" s="1"/>
      <c r="DC105" s="1"/>
      <c r="DD105" s="1"/>
      <c r="DE105" s="1"/>
      <c r="DF105" s="1"/>
      <c r="DG105" s="1"/>
      <c r="DH105" s="1"/>
      <c r="DI105" s="1"/>
      <c r="DJ105" s="1"/>
      <c r="DK105" s="1"/>
      <c r="DL105" s="1"/>
      <c r="DM105" s="6"/>
    </row>
    <row r="106" spans="2:117" ht="22.35" customHeight="1">
      <c r="B106" s="5"/>
      <c r="C106" s="66"/>
      <c r="D106" s="1"/>
      <c r="E106" s="1"/>
      <c r="F106" s="42" t="s">
        <v>276</v>
      </c>
      <c r="G106" s="43"/>
      <c r="H106" s="339" t="s">
        <v>302</v>
      </c>
      <c r="I106" s="340"/>
      <c r="J106" s="340"/>
      <c r="K106" s="340"/>
      <c r="L106" s="340"/>
      <c r="M106" s="340"/>
      <c r="N106" s="340"/>
      <c r="O106" s="341"/>
      <c r="P106" s="42" t="s">
        <v>303</v>
      </c>
      <c r="Q106" s="44"/>
      <c r="R106" s="44"/>
      <c r="S106" s="44"/>
      <c r="T106" s="44"/>
      <c r="U106" s="44"/>
      <c r="V106" s="44"/>
      <c r="W106" s="44"/>
      <c r="X106" s="44"/>
      <c r="Y106" s="44"/>
      <c r="Z106" s="44"/>
      <c r="AA106" s="44"/>
      <c r="AB106" s="44"/>
      <c r="AC106" s="339" t="s">
        <v>304</v>
      </c>
      <c r="AD106" s="340"/>
      <c r="AE106" s="340"/>
      <c r="AF106" s="340"/>
      <c r="AG106" s="340"/>
      <c r="AH106" s="340"/>
      <c r="AI106" s="340"/>
      <c r="AJ106" s="340"/>
      <c r="AK106" s="340"/>
      <c r="AL106" s="340"/>
      <c r="AM106" s="340"/>
      <c r="AN106" s="340"/>
      <c r="AO106" s="340"/>
      <c r="AP106" s="340"/>
      <c r="AQ106" s="340"/>
      <c r="AR106" s="340"/>
      <c r="AS106" s="340"/>
      <c r="AT106" s="340"/>
      <c r="AU106" s="340"/>
      <c r="AV106" s="341"/>
      <c r="AW106" s="339" t="s">
        <v>312</v>
      </c>
      <c r="AX106" s="340"/>
      <c r="AY106" s="340"/>
      <c r="AZ106" s="340"/>
      <c r="BA106" s="340"/>
      <c r="BB106" s="340"/>
      <c r="BC106" s="340"/>
      <c r="BD106" s="340"/>
      <c r="BE106" s="340"/>
      <c r="BF106" s="340"/>
      <c r="BG106" s="340"/>
      <c r="BH106" s="340"/>
      <c r="BI106" s="340"/>
      <c r="BJ106" s="340"/>
      <c r="BK106" s="340"/>
      <c r="BL106" s="340"/>
      <c r="BM106" s="340"/>
      <c r="BN106" s="340"/>
      <c r="BO106" s="340"/>
      <c r="BP106" s="341"/>
      <c r="BQ106" s="377" t="s">
        <v>313</v>
      </c>
      <c r="BR106" s="377"/>
      <c r="BS106" s="377"/>
      <c r="BT106" s="377"/>
      <c r="BU106" s="377"/>
      <c r="BV106" s="377"/>
      <c r="BW106" s="345" t="s">
        <v>293</v>
      </c>
      <c r="BX106" s="346"/>
      <c r="BY106" s="346"/>
      <c r="BZ106" s="346"/>
      <c r="CA106" s="346"/>
      <c r="CB106" s="346"/>
      <c r="CC106" s="346"/>
      <c r="CD106" s="346"/>
      <c r="CE106" s="347"/>
      <c r="CF106" s="345" t="s">
        <v>294</v>
      </c>
      <c r="CG106" s="346"/>
      <c r="CH106" s="346"/>
      <c r="CI106" s="346"/>
      <c r="CJ106" s="346"/>
      <c r="CK106" s="346"/>
      <c r="CL106" s="346"/>
      <c r="CM106" s="347"/>
      <c r="CX106" s="1"/>
      <c r="CY106" s="1"/>
      <c r="CZ106" s="1"/>
      <c r="DA106" s="1"/>
      <c r="DB106" s="1"/>
      <c r="DC106" s="1"/>
      <c r="DD106" s="1"/>
      <c r="DE106" s="1"/>
      <c r="DF106" s="1"/>
      <c r="DG106" s="1"/>
      <c r="DH106" s="1"/>
      <c r="DI106" s="1"/>
      <c r="DJ106" s="1"/>
      <c r="DK106" s="1"/>
      <c r="DL106" s="1"/>
      <c r="DM106" s="6"/>
    </row>
    <row r="107" spans="2:117" s="48" customFormat="1" ht="22.35" customHeight="1">
      <c r="B107" s="91"/>
      <c r="C107" s="75"/>
      <c r="D107" s="75"/>
      <c r="E107" s="75"/>
      <c r="F107" s="296">
        <v>1</v>
      </c>
      <c r="G107" s="297"/>
      <c r="H107" s="381" t="s">
        <v>308</v>
      </c>
      <c r="I107" s="364"/>
      <c r="J107" s="364"/>
      <c r="K107" s="364"/>
      <c r="L107" s="364"/>
      <c r="M107" s="364"/>
      <c r="N107" s="364"/>
      <c r="O107" s="365"/>
      <c r="P107" s="382" t="s">
        <v>141</v>
      </c>
      <c r="Q107" s="373"/>
      <c r="R107" s="373"/>
      <c r="S107" s="373"/>
      <c r="T107" s="373"/>
      <c r="U107" s="373"/>
      <c r="V107" s="373"/>
      <c r="W107" s="373"/>
      <c r="X107" s="373"/>
      <c r="Y107" s="373"/>
      <c r="Z107" s="373"/>
      <c r="AA107" s="373"/>
      <c r="AB107" s="374"/>
      <c r="AC107" s="383" t="s">
        <v>314</v>
      </c>
      <c r="AD107" s="384"/>
      <c r="AE107" s="384"/>
      <c r="AF107" s="384"/>
      <c r="AG107" s="384"/>
      <c r="AH107" s="384"/>
      <c r="AI107" s="384"/>
      <c r="AJ107" s="384"/>
      <c r="AK107" s="384"/>
      <c r="AL107" s="384"/>
      <c r="AM107" s="384"/>
      <c r="AN107" s="384"/>
      <c r="AO107" s="384"/>
      <c r="AP107" s="384"/>
      <c r="AQ107" s="384"/>
      <c r="AR107" s="384"/>
      <c r="AS107" s="384"/>
      <c r="AT107" s="384"/>
      <c r="AU107" s="384"/>
      <c r="AV107" s="385"/>
      <c r="AW107" s="382" t="s">
        <v>315</v>
      </c>
      <c r="AX107" s="373"/>
      <c r="AY107" s="373"/>
      <c r="AZ107" s="373"/>
      <c r="BA107" s="373"/>
      <c r="BB107" s="373"/>
      <c r="BC107" s="373"/>
      <c r="BD107" s="373"/>
      <c r="BE107" s="373"/>
      <c r="BF107" s="373"/>
      <c r="BG107" s="373"/>
      <c r="BH107" s="373"/>
      <c r="BI107" s="373"/>
      <c r="BJ107" s="373"/>
      <c r="BK107" s="373"/>
      <c r="BL107" s="373"/>
      <c r="BM107" s="373"/>
      <c r="BN107" s="373"/>
      <c r="BO107" s="373"/>
      <c r="BP107" s="374"/>
      <c r="BQ107" s="295" t="s">
        <v>316</v>
      </c>
      <c r="BR107" s="295"/>
      <c r="BS107" s="295"/>
      <c r="BT107" s="295"/>
      <c r="BU107" s="295"/>
      <c r="BV107" s="295"/>
      <c r="BW107" s="294">
        <v>45817</v>
      </c>
      <c r="BX107" s="295"/>
      <c r="BY107" s="295"/>
      <c r="BZ107" s="295"/>
      <c r="CA107" s="295"/>
      <c r="CB107" s="295"/>
      <c r="CC107" s="295"/>
      <c r="CD107" s="295"/>
      <c r="CE107" s="295"/>
      <c r="CF107" s="378" t="s">
        <v>253</v>
      </c>
      <c r="CG107" s="379"/>
      <c r="CH107" s="379"/>
      <c r="CI107" s="379"/>
      <c r="CJ107" s="379"/>
      <c r="CK107" s="379"/>
      <c r="CL107" s="379"/>
      <c r="CM107" s="380"/>
      <c r="CN107" s="251"/>
      <c r="CO107" s="251"/>
      <c r="CP107" s="251"/>
      <c r="CQ107" s="251"/>
      <c r="CR107" s="251"/>
      <c r="CS107" s="251"/>
      <c r="CT107" s="251"/>
      <c r="CU107" s="251"/>
      <c r="CV107" s="251"/>
      <c r="CW107" s="251"/>
      <c r="CX107" s="75"/>
      <c r="CY107" s="75"/>
      <c r="CZ107" s="75"/>
      <c r="DA107" s="75"/>
      <c r="DB107" s="75"/>
      <c r="DC107" s="75"/>
      <c r="DD107" s="75"/>
      <c r="DE107" s="75"/>
      <c r="DF107" s="75"/>
      <c r="DG107" s="75"/>
      <c r="DH107" s="75"/>
      <c r="DI107" s="75"/>
      <c r="DJ107" s="75"/>
      <c r="DK107" s="75"/>
      <c r="DL107" s="75"/>
      <c r="DM107" s="49"/>
    </row>
    <row r="108" spans="2:117">
      <c r="B108" s="5"/>
      <c r="C108" s="66"/>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CX108" s="1"/>
      <c r="CY108" s="1"/>
      <c r="CZ108" s="1"/>
      <c r="DA108" s="1"/>
      <c r="DB108" s="1"/>
      <c r="DC108" s="1"/>
      <c r="DD108" s="1"/>
      <c r="DE108" s="1"/>
      <c r="DF108" s="1"/>
      <c r="DG108" s="1"/>
      <c r="DH108" s="1"/>
      <c r="DI108" s="1"/>
      <c r="DJ108" s="1"/>
      <c r="DK108" s="1"/>
      <c r="DL108" s="1"/>
      <c r="DM108" s="6"/>
    </row>
    <row r="109" spans="2:117">
      <c r="B109" s="5"/>
      <c r="C109" s="66"/>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CX109" s="1"/>
      <c r="CY109" s="1"/>
      <c r="CZ109" s="1"/>
      <c r="DA109" s="1"/>
      <c r="DB109" s="1"/>
      <c r="DC109" s="1"/>
      <c r="DD109" s="1"/>
      <c r="DE109" s="1"/>
      <c r="DF109" s="1"/>
      <c r="DG109" s="1"/>
      <c r="DH109" s="1"/>
      <c r="DI109" s="1"/>
      <c r="DJ109" s="1"/>
      <c r="DK109" s="1"/>
      <c r="DL109" s="1"/>
      <c r="DM109" s="6"/>
    </row>
    <row r="110" spans="2:117">
      <c r="B110" s="5"/>
      <c r="C110" s="66"/>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CX110" s="1"/>
      <c r="CY110" s="1"/>
      <c r="CZ110" s="1"/>
      <c r="DA110" s="1"/>
      <c r="DB110" s="1"/>
      <c r="DC110" s="1"/>
      <c r="DD110" s="1"/>
      <c r="DE110" s="1"/>
      <c r="DF110" s="1"/>
      <c r="DG110" s="1"/>
      <c r="DH110" s="1"/>
      <c r="DI110" s="1"/>
      <c r="DJ110" s="1"/>
      <c r="DK110" s="1"/>
      <c r="DL110" s="1"/>
      <c r="DM110" s="6"/>
    </row>
    <row r="111" spans="2:117">
      <c r="B111" s="5"/>
      <c r="C111" s="66" t="s">
        <v>317</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CX111" s="1"/>
      <c r="CY111" s="1"/>
      <c r="CZ111" s="1"/>
      <c r="DA111" s="1"/>
      <c r="DB111" s="1"/>
      <c r="DC111" s="1"/>
      <c r="DD111" s="1"/>
      <c r="DE111" s="1"/>
      <c r="DF111" s="1"/>
      <c r="DG111" s="1"/>
      <c r="DH111" s="1"/>
      <c r="DI111" s="1"/>
      <c r="DJ111" s="1"/>
      <c r="DK111" s="1"/>
      <c r="DL111" s="1"/>
      <c r="DM111" s="6"/>
    </row>
    <row r="112" spans="2:117">
      <c r="B112" s="5"/>
      <c r="C112" s="66"/>
      <c r="D112" s="1"/>
      <c r="E112" s="1"/>
      <c r="F112" s="1" t="s">
        <v>311</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CX112" s="1"/>
      <c r="CY112" s="1"/>
      <c r="CZ112" s="1"/>
      <c r="DA112" s="1"/>
      <c r="DB112" s="1"/>
      <c r="DC112" s="1"/>
      <c r="DD112" s="1"/>
      <c r="DE112" s="1"/>
      <c r="DF112" s="1"/>
      <c r="DG112" s="1"/>
      <c r="DH112" s="1"/>
      <c r="DI112" s="1"/>
      <c r="DJ112" s="1"/>
      <c r="DK112" s="1"/>
      <c r="DL112" s="1"/>
      <c r="DM112" s="6"/>
    </row>
    <row r="113" spans="2:117">
      <c r="B113" s="5"/>
      <c r="C113" s="66"/>
      <c r="D113" s="1"/>
      <c r="E113" s="1"/>
      <c r="F113" s="42" t="s">
        <v>276</v>
      </c>
      <c r="G113" s="43"/>
      <c r="H113" s="339" t="s">
        <v>302</v>
      </c>
      <c r="I113" s="340"/>
      <c r="J113" s="340"/>
      <c r="K113" s="340"/>
      <c r="L113" s="340"/>
      <c r="M113" s="340"/>
      <c r="N113" s="340"/>
      <c r="O113" s="341"/>
      <c r="P113" s="42" t="s">
        <v>303</v>
      </c>
      <c r="Q113" s="44"/>
      <c r="R113" s="44"/>
      <c r="S113" s="44"/>
      <c r="T113" s="44"/>
      <c r="U113" s="44"/>
      <c r="V113" s="44"/>
      <c r="W113" s="44"/>
      <c r="X113" s="44"/>
      <c r="Y113" s="44"/>
      <c r="Z113" s="44"/>
      <c r="AA113" s="44"/>
      <c r="AB113" s="44"/>
      <c r="AC113" s="339" t="s">
        <v>304</v>
      </c>
      <c r="AD113" s="340"/>
      <c r="AE113" s="340"/>
      <c r="AF113" s="340"/>
      <c r="AG113" s="340"/>
      <c r="AH113" s="340"/>
      <c r="AI113" s="340"/>
      <c r="AJ113" s="340"/>
      <c r="AK113" s="340"/>
      <c r="AL113" s="340"/>
      <c r="AM113" s="340"/>
      <c r="AN113" s="340"/>
      <c r="AO113" s="340"/>
      <c r="AP113" s="340"/>
      <c r="AQ113" s="340"/>
      <c r="AR113" s="340"/>
      <c r="AS113" s="340"/>
      <c r="AT113" s="340"/>
      <c r="AU113" s="340"/>
      <c r="AV113" s="341"/>
      <c r="AW113" s="342" t="s">
        <v>318</v>
      </c>
      <c r="AX113" s="343"/>
      <c r="AY113" s="343"/>
      <c r="AZ113" s="343"/>
      <c r="BA113" s="343"/>
      <c r="BB113" s="343"/>
      <c r="BC113" s="343"/>
      <c r="BD113" s="343"/>
      <c r="BE113" s="343"/>
      <c r="BF113" s="343"/>
      <c r="BG113" s="344"/>
      <c r="BH113" s="342" t="s">
        <v>312</v>
      </c>
      <c r="BI113" s="343"/>
      <c r="BJ113" s="343"/>
      <c r="BK113" s="343"/>
      <c r="BL113" s="343"/>
      <c r="BM113" s="343"/>
      <c r="BN113" s="343"/>
      <c r="BO113" s="343"/>
      <c r="BP113" s="343"/>
      <c r="BQ113" s="343"/>
      <c r="BR113" s="343"/>
      <c r="BS113" s="343"/>
      <c r="BT113" s="343"/>
      <c r="BU113" s="343"/>
      <c r="BV113" s="343"/>
      <c r="BW113" s="343"/>
      <c r="BX113" s="343"/>
      <c r="BY113" s="343"/>
      <c r="BZ113" s="343"/>
      <c r="CA113" s="343"/>
      <c r="CB113" s="343"/>
      <c r="CC113" s="343"/>
      <c r="CD113" s="343"/>
      <c r="CE113" s="343"/>
      <c r="CF113" s="343"/>
      <c r="CG113" s="343"/>
      <c r="CH113" s="343"/>
      <c r="CI113" s="343"/>
      <c r="CJ113" s="344"/>
      <c r="CK113" s="345" t="s">
        <v>319</v>
      </c>
      <c r="CL113" s="346"/>
      <c r="CM113" s="346"/>
      <c r="CN113" s="346"/>
      <c r="CO113" s="346"/>
      <c r="CP113" s="346"/>
      <c r="CQ113" s="346"/>
      <c r="CR113" s="346"/>
      <c r="CS113" s="347"/>
      <c r="CT113" s="345" t="s">
        <v>320</v>
      </c>
      <c r="CU113" s="346"/>
      <c r="CV113" s="346"/>
      <c r="CW113" s="346"/>
      <c r="CX113" s="346"/>
      <c r="CY113" s="346"/>
      <c r="CZ113" s="346"/>
      <c r="DA113" s="347"/>
      <c r="DB113" s="1"/>
      <c r="DC113" s="1"/>
      <c r="DD113" s="1"/>
      <c r="DE113" s="1"/>
      <c r="DF113" s="1"/>
      <c r="DG113" s="1"/>
      <c r="DH113" s="1"/>
      <c r="DI113" s="1"/>
      <c r="DJ113" s="1"/>
      <c r="DK113" s="1"/>
      <c r="DL113" s="1"/>
      <c r="DM113" s="6"/>
    </row>
    <row r="114" spans="2:117">
      <c r="B114" s="5"/>
      <c r="C114" s="66"/>
      <c r="D114" s="1"/>
      <c r="E114" s="1"/>
      <c r="F114" s="296"/>
      <c r="G114" s="297"/>
      <c r="H114" s="386"/>
      <c r="I114" s="364"/>
      <c r="J114" s="364"/>
      <c r="K114" s="364"/>
      <c r="L114" s="364"/>
      <c r="M114" s="364"/>
      <c r="N114" s="364"/>
      <c r="O114" s="365"/>
      <c r="P114" s="366"/>
      <c r="Q114" s="367"/>
      <c r="R114" s="367"/>
      <c r="S114" s="367"/>
      <c r="T114" s="367"/>
      <c r="U114" s="367"/>
      <c r="V114" s="367"/>
      <c r="W114" s="367"/>
      <c r="X114" s="367"/>
      <c r="Y114" s="367"/>
      <c r="Z114" s="367"/>
      <c r="AA114" s="367"/>
      <c r="AB114" s="368"/>
      <c r="AC114" s="387"/>
      <c r="AD114" s="388"/>
      <c r="AE114" s="388"/>
      <c r="AF114" s="388"/>
      <c r="AG114" s="388"/>
      <c r="AH114" s="388"/>
      <c r="AI114" s="388"/>
      <c r="AJ114" s="388"/>
      <c r="AK114" s="388"/>
      <c r="AL114" s="388"/>
      <c r="AM114" s="388"/>
      <c r="AN114" s="388"/>
      <c r="AO114" s="388"/>
      <c r="AP114" s="388"/>
      <c r="AQ114" s="388"/>
      <c r="AR114" s="388"/>
      <c r="AS114" s="388"/>
      <c r="AT114" s="388"/>
      <c r="AU114" s="388"/>
      <c r="AV114" s="389"/>
      <c r="AW114" s="390"/>
      <c r="AX114" s="391"/>
      <c r="AY114" s="391"/>
      <c r="AZ114" s="391"/>
      <c r="BA114" s="391"/>
      <c r="BB114" s="391"/>
      <c r="BC114" s="391"/>
      <c r="BD114" s="391"/>
      <c r="BE114" s="391"/>
      <c r="BF114" s="391"/>
      <c r="BG114" s="392"/>
      <c r="BH114" s="390"/>
      <c r="BI114" s="391"/>
      <c r="BJ114" s="391"/>
      <c r="BK114" s="391"/>
      <c r="BL114" s="391"/>
      <c r="BM114" s="391"/>
      <c r="BN114" s="391"/>
      <c r="BO114" s="391"/>
      <c r="BP114" s="391"/>
      <c r="BQ114" s="391"/>
      <c r="BR114" s="391"/>
      <c r="BS114" s="391"/>
      <c r="BT114" s="391"/>
      <c r="BU114" s="391"/>
      <c r="BV114" s="391"/>
      <c r="BW114" s="391"/>
      <c r="BX114" s="391"/>
      <c r="BY114" s="391"/>
      <c r="BZ114" s="391"/>
      <c r="CA114" s="391"/>
      <c r="CB114" s="391"/>
      <c r="CC114" s="391"/>
      <c r="CD114" s="391"/>
      <c r="CE114" s="391"/>
      <c r="CF114" s="391"/>
      <c r="CG114" s="391"/>
      <c r="CH114" s="391"/>
      <c r="CI114" s="391"/>
      <c r="CJ114" s="392"/>
      <c r="CK114" s="308"/>
      <c r="CL114" s="306"/>
      <c r="CM114" s="306"/>
      <c r="CN114" s="306"/>
      <c r="CO114" s="306"/>
      <c r="CP114" s="306"/>
      <c r="CQ114" s="306"/>
      <c r="CR114" s="306"/>
      <c r="CS114" s="307"/>
      <c r="CT114" s="308"/>
      <c r="CU114" s="306"/>
      <c r="CV114" s="306"/>
      <c r="CW114" s="306"/>
      <c r="CX114" s="306"/>
      <c r="CY114" s="306"/>
      <c r="CZ114" s="306"/>
      <c r="DA114" s="307"/>
      <c r="DB114" s="1"/>
      <c r="DC114" s="1"/>
      <c r="DD114" s="1"/>
      <c r="DE114" s="1"/>
      <c r="DF114" s="1"/>
      <c r="DG114" s="1"/>
      <c r="DH114" s="1"/>
      <c r="DI114" s="1"/>
      <c r="DJ114" s="1"/>
      <c r="DK114" s="1"/>
      <c r="DL114" s="1"/>
      <c r="DM114" s="6"/>
    </row>
    <row r="115" spans="2:117">
      <c r="B115" s="5"/>
      <c r="C115" s="66"/>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CX115" s="1"/>
      <c r="CY115" s="1"/>
      <c r="CZ115" s="1"/>
      <c r="DA115" s="1"/>
      <c r="DB115" s="1"/>
      <c r="DC115" s="1"/>
      <c r="DD115" s="1"/>
      <c r="DE115" s="1"/>
      <c r="DF115" s="1"/>
      <c r="DG115" s="1"/>
      <c r="DH115" s="1"/>
      <c r="DI115" s="1"/>
      <c r="DJ115" s="1"/>
      <c r="DK115" s="1"/>
      <c r="DL115" s="1"/>
      <c r="DM115" s="6"/>
    </row>
    <row r="116" spans="2:117">
      <c r="B116" s="5"/>
      <c r="C116" s="66" t="s">
        <v>321</v>
      </c>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CS116" s="1"/>
      <c r="CT116" s="1"/>
      <c r="CU116" s="1"/>
      <c r="CV116" s="1"/>
      <c r="CW116" s="1"/>
      <c r="CX116" s="1"/>
      <c r="CY116" s="1"/>
      <c r="CZ116" s="1"/>
      <c r="DA116" s="1"/>
      <c r="DB116" s="1"/>
      <c r="DC116" s="1"/>
      <c r="DD116" s="1"/>
      <c r="DE116" s="1"/>
      <c r="DF116" s="1"/>
      <c r="DG116" s="1"/>
      <c r="DH116" s="1"/>
      <c r="DI116" s="1"/>
      <c r="DJ116" s="1"/>
      <c r="DK116" s="1"/>
      <c r="DL116" s="1"/>
      <c r="DM116" s="6"/>
    </row>
    <row r="117" spans="2:117">
      <c r="B117" s="5"/>
      <c r="C117" s="66"/>
      <c r="D117" s="1"/>
      <c r="E117" s="1"/>
      <c r="F117" s="1" t="s">
        <v>290</v>
      </c>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CS117" s="1"/>
      <c r="CT117" s="1"/>
      <c r="CU117" s="1"/>
      <c r="CV117" s="1"/>
      <c r="CW117" s="1"/>
      <c r="CX117" s="1"/>
      <c r="CY117" s="1"/>
      <c r="CZ117" s="1"/>
      <c r="DA117" s="1"/>
      <c r="DB117" s="1"/>
      <c r="DC117" s="1"/>
      <c r="DD117" s="1"/>
      <c r="DE117" s="1"/>
      <c r="DF117" s="1"/>
      <c r="DG117" s="1"/>
      <c r="DH117" s="1"/>
      <c r="DI117" s="1"/>
      <c r="DJ117" s="1"/>
      <c r="DK117" s="1"/>
      <c r="DL117" s="1"/>
      <c r="DM117" s="6"/>
    </row>
    <row r="118" spans="2:117" ht="16.5" customHeight="1">
      <c r="B118" s="5"/>
      <c r="C118" s="66"/>
      <c r="D118" s="1"/>
      <c r="E118" s="1"/>
      <c r="F118" s="42" t="s">
        <v>276</v>
      </c>
      <c r="G118" s="43"/>
      <c r="H118" s="339" t="s">
        <v>302</v>
      </c>
      <c r="I118" s="340"/>
      <c r="J118" s="340"/>
      <c r="K118" s="340"/>
      <c r="L118" s="340"/>
      <c r="M118" s="340"/>
      <c r="N118" s="340"/>
      <c r="O118" s="341"/>
      <c r="P118" s="42" t="s">
        <v>303</v>
      </c>
      <c r="Q118" s="44"/>
      <c r="R118" s="44"/>
      <c r="S118" s="44"/>
      <c r="T118" s="44"/>
      <c r="U118" s="44"/>
      <c r="V118" s="44"/>
      <c r="W118" s="44"/>
      <c r="X118" s="44"/>
      <c r="Y118" s="44"/>
      <c r="Z118" s="44"/>
      <c r="AA118" s="44"/>
      <c r="AB118" s="44"/>
      <c r="AC118" s="339" t="s">
        <v>322</v>
      </c>
      <c r="AD118" s="340"/>
      <c r="AE118" s="340"/>
      <c r="AF118" s="340"/>
      <c r="AG118" s="340"/>
      <c r="AH118" s="340"/>
      <c r="AI118" s="340"/>
      <c r="AJ118" s="340"/>
      <c r="AK118" s="340"/>
      <c r="AL118" s="340"/>
      <c r="AM118" s="340"/>
      <c r="AN118" s="340"/>
      <c r="AO118" s="340"/>
      <c r="AP118" s="340"/>
      <c r="AQ118" s="340"/>
      <c r="AR118" s="340"/>
      <c r="AS118" s="340"/>
      <c r="AT118" s="340"/>
      <c r="AU118" s="340"/>
      <c r="AV118" s="341"/>
      <c r="AW118" s="342" t="s">
        <v>323</v>
      </c>
      <c r="AX118" s="343"/>
      <c r="AY118" s="343"/>
      <c r="AZ118" s="343"/>
      <c r="BA118" s="343"/>
      <c r="BB118" s="343"/>
      <c r="BC118" s="343"/>
      <c r="BD118" s="344"/>
      <c r="BE118" s="345" t="s">
        <v>293</v>
      </c>
      <c r="BF118" s="346"/>
      <c r="BG118" s="346"/>
      <c r="BH118" s="346"/>
      <c r="BI118" s="346"/>
      <c r="BJ118" s="346"/>
      <c r="BK118" s="346"/>
      <c r="BL118" s="346"/>
      <c r="BM118" s="347"/>
      <c r="BN118" s="345" t="s">
        <v>294</v>
      </c>
      <c r="BO118" s="346"/>
      <c r="BP118" s="346"/>
      <c r="BQ118" s="346"/>
      <c r="BR118" s="346"/>
      <c r="BS118" s="346"/>
      <c r="BT118" s="346"/>
      <c r="BU118" s="347"/>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6"/>
    </row>
    <row r="119" spans="2:117" ht="16.5" customHeight="1">
      <c r="B119" s="5"/>
      <c r="C119" s="66"/>
      <c r="D119" s="1"/>
      <c r="E119" s="1"/>
      <c r="F119" s="358" t="s">
        <v>295</v>
      </c>
      <c r="G119" s="359"/>
      <c r="H119" s="369" t="s">
        <v>324</v>
      </c>
      <c r="I119" s="370"/>
      <c r="J119" s="370"/>
      <c r="K119" s="370"/>
      <c r="L119" s="370"/>
      <c r="M119" s="370"/>
      <c r="N119" s="370"/>
      <c r="O119" s="371"/>
      <c r="P119" s="366" t="s">
        <v>325</v>
      </c>
      <c r="Q119" s="367"/>
      <c r="R119" s="367"/>
      <c r="S119" s="367"/>
      <c r="T119" s="367"/>
      <c r="U119" s="367"/>
      <c r="V119" s="367"/>
      <c r="W119" s="367"/>
      <c r="X119" s="367"/>
      <c r="Y119" s="367"/>
      <c r="Z119" s="367"/>
      <c r="AA119" s="367"/>
      <c r="AB119" s="368"/>
      <c r="AC119" s="366" t="s">
        <v>326</v>
      </c>
      <c r="AD119" s="367"/>
      <c r="AE119" s="367"/>
      <c r="AF119" s="367"/>
      <c r="AG119" s="367"/>
      <c r="AH119" s="367"/>
      <c r="AI119" s="367"/>
      <c r="AJ119" s="367"/>
      <c r="AK119" s="367"/>
      <c r="AL119" s="367"/>
      <c r="AM119" s="367"/>
      <c r="AN119" s="367"/>
      <c r="AO119" s="367"/>
      <c r="AP119" s="367"/>
      <c r="AQ119" s="367"/>
      <c r="AR119" s="367"/>
      <c r="AS119" s="367"/>
      <c r="AT119" s="367"/>
      <c r="AU119" s="367"/>
      <c r="AV119" s="368"/>
      <c r="AW119" s="393"/>
      <c r="AX119" s="394"/>
      <c r="AY119" s="394"/>
      <c r="AZ119" s="394"/>
      <c r="BA119" s="394"/>
      <c r="BB119" s="394"/>
      <c r="BC119" s="394"/>
      <c r="BD119" s="395"/>
      <c r="BE119" s="402"/>
      <c r="BF119" s="403"/>
      <c r="BG119" s="403"/>
      <c r="BH119" s="403"/>
      <c r="BI119" s="403"/>
      <c r="BJ119" s="403"/>
      <c r="BK119" s="403"/>
      <c r="BL119" s="403"/>
      <c r="BM119" s="404"/>
      <c r="BN119" s="411"/>
      <c r="BO119" s="412"/>
      <c r="BP119" s="412"/>
      <c r="BQ119" s="412"/>
      <c r="BR119" s="412"/>
      <c r="BS119" s="412"/>
      <c r="BT119" s="412"/>
      <c r="BU119" s="413"/>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6"/>
    </row>
    <row r="120" spans="2:117" ht="16.5" customHeight="1">
      <c r="B120" s="5"/>
      <c r="C120" s="66"/>
      <c r="D120" s="1"/>
      <c r="E120" s="1"/>
      <c r="F120" s="360"/>
      <c r="G120" s="361"/>
      <c r="H120" s="369" t="s">
        <v>324</v>
      </c>
      <c r="I120" s="370"/>
      <c r="J120" s="370"/>
      <c r="K120" s="370"/>
      <c r="L120" s="370"/>
      <c r="M120" s="370"/>
      <c r="N120" s="370"/>
      <c r="O120" s="371"/>
      <c r="P120" s="366" t="s">
        <v>154</v>
      </c>
      <c r="Q120" s="367"/>
      <c r="R120" s="367"/>
      <c r="S120" s="367"/>
      <c r="T120" s="367"/>
      <c r="U120" s="367"/>
      <c r="V120" s="367"/>
      <c r="W120" s="367"/>
      <c r="X120" s="367"/>
      <c r="Y120" s="367"/>
      <c r="Z120" s="367"/>
      <c r="AA120" s="367"/>
      <c r="AB120" s="368"/>
      <c r="AC120" s="366" t="s">
        <v>326</v>
      </c>
      <c r="AD120" s="367"/>
      <c r="AE120" s="367"/>
      <c r="AF120" s="367"/>
      <c r="AG120" s="367"/>
      <c r="AH120" s="367"/>
      <c r="AI120" s="367"/>
      <c r="AJ120" s="367"/>
      <c r="AK120" s="367"/>
      <c r="AL120" s="367"/>
      <c r="AM120" s="367"/>
      <c r="AN120" s="367"/>
      <c r="AO120" s="367"/>
      <c r="AP120" s="367"/>
      <c r="AQ120" s="367"/>
      <c r="AR120" s="367"/>
      <c r="AS120" s="367"/>
      <c r="AT120" s="367"/>
      <c r="AU120" s="367"/>
      <c r="AV120" s="368"/>
      <c r="AW120" s="396"/>
      <c r="AX120" s="397"/>
      <c r="AY120" s="397"/>
      <c r="AZ120" s="397"/>
      <c r="BA120" s="397"/>
      <c r="BB120" s="397"/>
      <c r="BC120" s="397"/>
      <c r="BD120" s="398"/>
      <c r="BE120" s="405"/>
      <c r="BF120" s="406"/>
      <c r="BG120" s="406"/>
      <c r="BH120" s="406"/>
      <c r="BI120" s="406"/>
      <c r="BJ120" s="406"/>
      <c r="BK120" s="406"/>
      <c r="BL120" s="406"/>
      <c r="BM120" s="407"/>
      <c r="BN120" s="414"/>
      <c r="BO120" s="415"/>
      <c r="BP120" s="415"/>
      <c r="BQ120" s="415"/>
      <c r="BR120" s="415"/>
      <c r="BS120" s="415"/>
      <c r="BT120" s="415"/>
      <c r="BU120" s="416"/>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6"/>
    </row>
    <row r="121" spans="2:117" ht="16.5" customHeight="1">
      <c r="B121" s="5"/>
      <c r="C121" s="66"/>
      <c r="D121" s="1"/>
      <c r="E121" s="1"/>
      <c r="F121" s="360"/>
      <c r="G121" s="361"/>
      <c r="H121" s="369" t="s">
        <v>324</v>
      </c>
      <c r="I121" s="370"/>
      <c r="J121" s="370"/>
      <c r="K121" s="370"/>
      <c r="L121" s="370"/>
      <c r="M121" s="370"/>
      <c r="N121" s="370"/>
      <c r="O121" s="371"/>
      <c r="P121" s="366" t="s">
        <v>327</v>
      </c>
      <c r="Q121" s="367"/>
      <c r="R121" s="367"/>
      <c r="S121" s="367"/>
      <c r="T121" s="367"/>
      <c r="U121" s="367"/>
      <c r="V121" s="367"/>
      <c r="W121" s="367"/>
      <c r="X121" s="367"/>
      <c r="Y121" s="367"/>
      <c r="Z121" s="367"/>
      <c r="AA121" s="367"/>
      <c r="AB121" s="368"/>
      <c r="AC121" s="420" t="s">
        <v>328</v>
      </c>
      <c r="AD121" s="367"/>
      <c r="AE121" s="367"/>
      <c r="AF121" s="367"/>
      <c r="AG121" s="367"/>
      <c r="AH121" s="367"/>
      <c r="AI121" s="367"/>
      <c r="AJ121" s="367"/>
      <c r="AK121" s="367"/>
      <c r="AL121" s="367"/>
      <c r="AM121" s="367"/>
      <c r="AN121" s="367"/>
      <c r="AO121" s="367"/>
      <c r="AP121" s="367"/>
      <c r="AQ121" s="367"/>
      <c r="AR121" s="367"/>
      <c r="AS121" s="367"/>
      <c r="AT121" s="367"/>
      <c r="AU121" s="367"/>
      <c r="AV121" s="368"/>
      <c r="AW121" s="396"/>
      <c r="AX121" s="397"/>
      <c r="AY121" s="397"/>
      <c r="AZ121" s="397"/>
      <c r="BA121" s="397"/>
      <c r="BB121" s="397"/>
      <c r="BC121" s="397"/>
      <c r="BD121" s="398"/>
      <c r="BE121" s="405"/>
      <c r="BF121" s="406"/>
      <c r="BG121" s="406"/>
      <c r="BH121" s="406"/>
      <c r="BI121" s="406"/>
      <c r="BJ121" s="406"/>
      <c r="BK121" s="406"/>
      <c r="BL121" s="406"/>
      <c r="BM121" s="407"/>
      <c r="BN121" s="414"/>
      <c r="BO121" s="415"/>
      <c r="BP121" s="415"/>
      <c r="BQ121" s="415"/>
      <c r="BR121" s="415"/>
      <c r="BS121" s="415"/>
      <c r="BT121" s="415"/>
      <c r="BU121" s="416"/>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6"/>
    </row>
    <row r="122" spans="2:117" ht="16.5" customHeight="1">
      <c r="B122" s="5"/>
      <c r="C122" s="66"/>
      <c r="D122" s="1"/>
      <c r="E122" s="1"/>
      <c r="F122" s="360"/>
      <c r="G122" s="361"/>
      <c r="H122" s="369" t="s">
        <v>324</v>
      </c>
      <c r="I122" s="370"/>
      <c r="J122" s="370"/>
      <c r="K122" s="370"/>
      <c r="L122" s="370"/>
      <c r="M122" s="370"/>
      <c r="N122" s="370"/>
      <c r="O122" s="371"/>
      <c r="P122" s="421" t="s">
        <v>329</v>
      </c>
      <c r="Q122" s="422"/>
      <c r="R122" s="422"/>
      <c r="S122" s="422"/>
      <c r="T122" s="422"/>
      <c r="U122" s="422"/>
      <c r="V122" s="422"/>
      <c r="W122" s="422"/>
      <c r="X122" s="422"/>
      <c r="Y122" s="422"/>
      <c r="Z122" s="422"/>
      <c r="AA122" s="422"/>
      <c r="AB122" s="423"/>
      <c r="AC122" s="366" t="s">
        <v>330</v>
      </c>
      <c r="AD122" s="367"/>
      <c r="AE122" s="367"/>
      <c r="AF122" s="367"/>
      <c r="AG122" s="367"/>
      <c r="AH122" s="367"/>
      <c r="AI122" s="367"/>
      <c r="AJ122" s="367"/>
      <c r="AK122" s="367"/>
      <c r="AL122" s="367"/>
      <c r="AM122" s="367"/>
      <c r="AN122" s="367"/>
      <c r="AO122" s="367"/>
      <c r="AP122" s="367"/>
      <c r="AQ122" s="367"/>
      <c r="AR122" s="367"/>
      <c r="AS122" s="367"/>
      <c r="AT122" s="367"/>
      <c r="AU122" s="367"/>
      <c r="AV122" s="368"/>
      <c r="AW122" s="396"/>
      <c r="AX122" s="397"/>
      <c r="AY122" s="397"/>
      <c r="AZ122" s="397"/>
      <c r="BA122" s="397"/>
      <c r="BB122" s="397"/>
      <c r="BC122" s="397"/>
      <c r="BD122" s="398"/>
      <c r="BE122" s="405"/>
      <c r="BF122" s="406"/>
      <c r="BG122" s="406"/>
      <c r="BH122" s="406"/>
      <c r="BI122" s="406"/>
      <c r="BJ122" s="406"/>
      <c r="BK122" s="406"/>
      <c r="BL122" s="406"/>
      <c r="BM122" s="407"/>
      <c r="BN122" s="414"/>
      <c r="BO122" s="415"/>
      <c r="BP122" s="415"/>
      <c r="BQ122" s="415"/>
      <c r="BR122" s="415"/>
      <c r="BS122" s="415"/>
      <c r="BT122" s="415"/>
      <c r="BU122" s="416"/>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6"/>
    </row>
    <row r="123" spans="2:117" ht="16.5" customHeight="1">
      <c r="B123" s="5"/>
      <c r="C123" s="66"/>
      <c r="D123" s="1"/>
      <c r="E123" s="1"/>
      <c r="F123" s="360"/>
      <c r="G123" s="361"/>
      <c r="H123" s="369" t="s">
        <v>324</v>
      </c>
      <c r="I123" s="370"/>
      <c r="J123" s="370"/>
      <c r="K123" s="370"/>
      <c r="L123" s="370"/>
      <c r="M123" s="370"/>
      <c r="N123" s="370"/>
      <c r="O123" s="371"/>
      <c r="P123" s="421" t="s">
        <v>161</v>
      </c>
      <c r="Q123" s="422"/>
      <c r="R123" s="422"/>
      <c r="S123" s="422"/>
      <c r="T123" s="422"/>
      <c r="U123" s="422"/>
      <c r="V123" s="422"/>
      <c r="W123" s="422"/>
      <c r="X123" s="422"/>
      <c r="Y123" s="422"/>
      <c r="Z123" s="422"/>
      <c r="AA123" s="422"/>
      <c r="AB123" s="423"/>
      <c r="AC123" s="366" t="s">
        <v>330</v>
      </c>
      <c r="AD123" s="367"/>
      <c r="AE123" s="367"/>
      <c r="AF123" s="367"/>
      <c r="AG123" s="367"/>
      <c r="AH123" s="367"/>
      <c r="AI123" s="367"/>
      <c r="AJ123" s="367"/>
      <c r="AK123" s="367"/>
      <c r="AL123" s="367"/>
      <c r="AM123" s="367"/>
      <c r="AN123" s="367"/>
      <c r="AO123" s="367"/>
      <c r="AP123" s="367"/>
      <c r="AQ123" s="367"/>
      <c r="AR123" s="367"/>
      <c r="AS123" s="367"/>
      <c r="AT123" s="367"/>
      <c r="AU123" s="367"/>
      <c r="AV123" s="368"/>
      <c r="AW123" s="396"/>
      <c r="AX123" s="397"/>
      <c r="AY123" s="397"/>
      <c r="AZ123" s="397"/>
      <c r="BA123" s="397"/>
      <c r="BB123" s="397"/>
      <c r="BC123" s="397"/>
      <c r="BD123" s="398"/>
      <c r="BE123" s="405"/>
      <c r="BF123" s="406"/>
      <c r="BG123" s="406"/>
      <c r="BH123" s="406"/>
      <c r="BI123" s="406"/>
      <c r="BJ123" s="406"/>
      <c r="BK123" s="406"/>
      <c r="BL123" s="406"/>
      <c r="BM123" s="407"/>
      <c r="BN123" s="414"/>
      <c r="BO123" s="415"/>
      <c r="BP123" s="415"/>
      <c r="BQ123" s="415"/>
      <c r="BR123" s="415"/>
      <c r="BS123" s="415"/>
      <c r="BT123" s="415"/>
      <c r="BU123" s="416"/>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6"/>
    </row>
    <row r="124" spans="2:117" ht="16.5" customHeight="1">
      <c r="B124" s="5"/>
      <c r="C124" s="66"/>
      <c r="D124" s="1"/>
      <c r="E124" s="1"/>
      <c r="F124" s="360"/>
      <c r="G124" s="361"/>
      <c r="H124" s="369" t="s">
        <v>324</v>
      </c>
      <c r="I124" s="370"/>
      <c r="J124" s="370"/>
      <c r="K124" s="370"/>
      <c r="L124" s="370"/>
      <c r="M124" s="370"/>
      <c r="N124" s="370"/>
      <c r="O124" s="371"/>
      <c r="P124" s="366" t="s">
        <v>185</v>
      </c>
      <c r="Q124" s="367"/>
      <c r="R124" s="367"/>
      <c r="S124" s="367"/>
      <c r="T124" s="367"/>
      <c r="U124" s="367"/>
      <c r="V124" s="367"/>
      <c r="W124" s="367"/>
      <c r="X124" s="367"/>
      <c r="Y124" s="367"/>
      <c r="Z124" s="367"/>
      <c r="AA124" s="367"/>
      <c r="AB124" s="368"/>
      <c r="AC124" s="366" t="s">
        <v>330</v>
      </c>
      <c r="AD124" s="367"/>
      <c r="AE124" s="367"/>
      <c r="AF124" s="367"/>
      <c r="AG124" s="367"/>
      <c r="AH124" s="367"/>
      <c r="AI124" s="367"/>
      <c r="AJ124" s="367"/>
      <c r="AK124" s="367"/>
      <c r="AL124" s="367"/>
      <c r="AM124" s="367"/>
      <c r="AN124" s="367"/>
      <c r="AO124" s="367"/>
      <c r="AP124" s="367"/>
      <c r="AQ124" s="367"/>
      <c r="AR124" s="367"/>
      <c r="AS124" s="367"/>
      <c r="AT124" s="367"/>
      <c r="AU124" s="367"/>
      <c r="AV124" s="368"/>
      <c r="AW124" s="396"/>
      <c r="AX124" s="397"/>
      <c r="AY124" s="397"/>
      <c r="AZ124" s="397"/>
      <c r="BA124" s="397"/>
      <c r="BB124" s="397"/>
      <c r="BC124" s="397"/>
      <c r="BD124" s="398"/>
      <c r="BE124" s="405"/>
      <c r="BF124" s="406"/>
      <c r="BG124" s="406"/>
      <c r="BH124" s="406"/>
      <c r="BI124" s="406"/>
      <c r="BJ124" s="406"/>
      <c r="BK124" s="406"/>
      <c r="BL124" s="406"/>
      <c r="BM124" s="407"/>
      <c r="BN124" s="414"/>
      <c r="BO124" s="415"/>
      <c r="BP124" s="415"/>
      <c r="BQ124" s="415"/>
      <c r="BR124" s="415"/>
      <c r="BS124" s="415"/>
      <c r="BT124" s="415"/>
      <c r="BU124" s="416"/>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6"/>
    </row>
    <row r="125" spans="2:117" ht="16.5" customHeight="1">
      <c r="B125" s="5"/>
      <c r="C125" s="66"/>
      <c r="D125" s="1"/>
      <c r="E125" s="1"/>
      <c r="F125" s="360"/>
      <c r="G125" s="361"/>
      <c r="H125" s="369" t="s">
        <v>324</v>
      </c>
      <c r="I125" s="370"/>
      <c r="J125" s="370"/>
      <c r="K125" s="370"/>
      <c r="L125" s="370"/>
      <c r="M125" s="370"/>
      <c r="N125" s="370"/>
      <c r="O125" s="371"/>
      <c r="P125" s="366" t="s">
        <v>189</v>
      </c>
      <c r="Q125" s="367"/>
      <c r="R125" s="367"/>
      <c r="S125" s="367"/>
      <c r="T125" s="367"/>
      <c r="U125" s="367"/>
      <c r="V125" s="367"/>
      <c r="W125" s="367"/>
      <c r="X125" s="367"/>
      <c r="Y125" s="367"/>
      <c r="Z125" s="367"/>
      <c r="AA125" s="367"/>
      <c r="AB125" s="368"/>
      <c r="AC125" s="366" t="s">
        <v>330</v>
      </c>
      <c r="AD125" s="367"/>
      <c r="AE125" s="367"/>
      <c r="AF125" s="367"/>
      <c r="AG125" s="367"/>
      <c r="AH125" s="367"/>
      <c r="AI125" s="367"/>
      <c r="AJ125" s="367"/>
      <c r="AK125" s="367"/>
      <c r="AL125" s="367"/>
      <c r="AM125" s="367"/>
      <c r="AN125" s="367"/>
      <c r="AO125" s="367"/>
      <c r="AP125" s="367"/>
      <c r="AQ125" s="367"/>
      <c r="AR125" s="367"/>
      <c r="AS125" s="367"/>
      <c r="AT125" s="367"/>
      <c r="AU125" s="367"/>
      <c r="AV125" s="368"/>
      <c r="AW125" s="396"/>
      <c r="AX125" s="397"/>
      <c r="AY125" s="397"/>
      <c r="AZ125" s="397"/>
      <c r="BA125" s="397"/>
      <c r="BB125" s="397"/>
      <c r="BC125" s="397"/>
      <c r="BD125" s="398"/>
      <c r="BE125" s="405"/>
      <c r="BF125" s="406"/>
      <c r="BG125" s="406"/>
      <c r="BH125" s="406"/>
      <c r="BI125" s="406"/>
      <c r="BJ125" s="406"/>
      <c r="BK125" s="406"/>
      <c r="BL125" s="406"/>
      <c r="BM125" s="407"/>
      <c r="BN125" s="414"/>
      <c r="BO125" s="415"/>
      <c r="BP125" s="415"/>
      <c r="BQ125" s="415"/>
      <c r="BR125" s="415"/>
      <c r="BS125" s="415"/>
      <c r="BT125" s="415"/>
      <c r="BU125" s="416"/>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6"/>
    </row>
    <row r="126" spans="2:117" ht="16.5" customHeight="1">
      <c r="B126" s="5"/>
      <c r="C126" s="66"/>
      <c r="D126" s="1"/>
      <c r="E126" s="1"/>
      <c r="F126" s="360"/>
      <c r="G126" s="361"/>
      <c r="H126" s="369" t="s">
        <v>324</v>
      </c>
      <c r="I126" s="370"/>
      <c r="J126" s="370"/>
      <c r="K126" s="370"/>
      <c r="L126" s="370"/>
      <c r="M126" s="370"/>
      <c r="N126" s="370"/>
      <c r="O126" s="371"/>
      <c r="P126" s="421" t="s">
        <v>331</v>
      </c>
      <c r="Q126" s="422"/>
      <c r="R126" s="422"/>
      <c r="S126" s="422"/>
      <c r="T126" s="422"/>
      <c r="U126" s="422"/>
      <c r="V126" s="422"/>
      <c r="W126" s="422"/>
      <c r="X126" s="422"/>
      <c r="Y126" s="422"/>
      <c r="Z126" s="422"/>
      <c r="AA126" s="422"/>
      <c r="AB126" s="423"/>
      <c r="AC126" s="366" t="s">
        <v>330</v>
      </c>
      <c r="AD126" s="367"/>
      <c r="AE126" s="367"/>
      <c r="AF126" s="367"/>
      <c r="AG126" s="367"/>
      <c r="AH126" s="367"/>
      <c r="AI126" s="367"/>
      <c r="AJ126" s="367"/>
      <c r="AK126" s="367"/>
      <c r="AL126" s="367"/>
      <c r="AM126" s="367"/>
      <c r="AN126" s="367"/>
      <c r="AO126" s="367"/>
      <c r="AP126" s="367"/>
      <c r="AQ126" s="367"/>
      <c r="AR126" s="367"/>
      <c r="AS126" s="367"/>
      <c r="AT126" s="367"/>
      <c r="AU126" s="367"/>
      <c r="AV126" s="368"/>
      <c r="AW126" s="396"/>
      <c r="AX126" s="397"/>
      <c r="AY126" s="397"/>
      <c r="AZ126" s="397"/>
      <c r="BA126" s="397"/>
      <c r="BB126" s="397"/>
      <c r="BC126" s="397"/>
      <c r="BD126" s="398"/>
      <c r="BE126" s="405"/>
      <c r="BF126" s="406"/>
      <c r="BG126" s="406"/>
      <c r="BH126" s="406"/>
      <c r="BI126" s="406"/>
      <c r="BJ126" s="406"/>
      <c r="BK126" s="406"/>
      <c r="BL126" s="406"/>
      <c r="BM126" s="407"/>
      <c r="BN126" s="414"/>
      <c r="BO126" s="415"/>
      <c r="BP126" s="415"/>
      <c r="BQ126" s="415"/>
      <c r="BR126" s="415"/>
      <c r="BS126" s="415"/>
      <c r="BT126" s="415"/>
      <c r="BU126" s="416"/>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6"/>
    </row>
    <row r="127" spans="2:117" ht="16.5" customHeight="1">
      <c r="B127" s="5"/>
      <c r="C127" s="66"/>
      <c r="D127" s="1"/>
      <c r="E127" s="1"/>
      <c r="F127" s="360"/>
      <c r="G127" s="361"/>
      <c r="H127" s="369" t="s">
        <v>324</v>
      </c>
      <c r="I127" s="370"/>
      <c r="J127" s="370"/>
      <c r="K127" s="370"/>
      <c r="L127" s="370"/>
      <c r="M127" s="370"/>
      <c r="N127" s="370"/>
      <c r="O127" s="371"/>
      <c r="P127" s="421" t="s">
        <v>201</v>
      </c>
      <c r="Q127" s="422"/>
      <c r="R127" s="422"/>
      <c r="S127" s="422"/>
      <c r="T127" s="422"/>
      <c r="U127" s="422"/>
      <c r="V127" s="422"/>
      <c r="W127" s="422"/>
      <c r="X127" s="422"/>
      <c r="Y127" s="422"/>
      <c r="Z127" s="422"/>
      <c r="AA127" s="422"/>
      <c r="AB127" s="423"/>
      <c r="AC127" s="366" t="s">
        <v>330</v>
      </c>
      <c r="AD127" s="367"/>
      <c r="AE127" s="367"/>
      <c r="AF127" s="367"/>
      <c r="AG127" s="367"/>
      <c r="AH127" s="367"/>
      <c r="AI127" s="367"/>
      <c r="AJ127" s="367"/>
      <c r="AK127" s="367"/>
      <c r="AL127" s="367"/>
      <c r="AM127" s="367"/>
      <c r="AN127" s="367"/>
      <c r="AO127" s="367"/>
      <c r="AP127" s="367"/>
      <c r="AQ127" s="367"/>
      <c r="AR127" s="367"/>
      <c r="AS127" s="367"/>
      <c r="AT127" s="367"/>
      <c r="AU127" s="367"/>
      <c r="AV127" s="368"/>
      <c r="AW127" s="396"/>
      <c r="AX127" s="397"/>
      <c r="AY127" s="397"/>
      <c r="AZ127" s="397"/>
      <c r="BA127" s="397"/>
      <c r="BB127" s="397"/>
      <c r="BC127" s="397"/>
      <c r="BD127" s="398"/>
      <c r="BE127" s="405"/>
      <c r="BF127" s="406"/>
      <c r="BG127" s="406"/>
      <c r="BH127" s="406"/>
      <c r="BI127" s="406"/>
      <c r="BJ127" s="406"/>
      <c r="BK127" s="406"/>
      <c r="BL127" s="406"/>
      <c r="BM127" s="407"/>
      <c r="BN127" s="414"/>
      <c r="BO127" s="415"/>
      <c r="BP127" s="415"/>
      <c r="BQ127" s="415"/>
      <c r="BR127" s="415"/>
      <c r="BS127" s="415"/>
      <c r="BT127" s="415"/>
      <c r="BU127" s="416"/>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6"/>
    </row>
    <row r="128" spans="2:117" ht="16.5" customHeight="1">
      <c r="B128" s="5"/>
      <c r="C128" s="66"/>
      <c r="D128" s="1"/>
      <c r="E128" s="1"/>
      <c r="F128" s="360"/>
      <c r="G128" s="361"/>
      <c r="H128" s="369" t="s">
        <v>324</v>
      </c>
      <c r="I128" s="370"/>
      <c r="J128" s="370"/>
      <c r="K128" s="370"/>
      <c r="L128" s="370"/>
      <c r="M128" s="370"/>
      <c r="N128" s="370"/>
      <c r="O128" s="371"/>
      <c r="P128" s="366" t="s">
        <v>332</v>
      </c>
      <c r="Q128" s="367"/>
      <c r="R128" s="367"/>
      <c r="S128" s="367"/>
      <c r="T128" s="367"/>
      <c r="U128" s="367"/>
      <c r="V128" s="367"/>
      <c r="W128" s="367"/>
      <c r="X128" s="367"/>
      <c r="Y128" s="367"/>
      <c r="Z128" s="367"/>
      <c r="AA128" s="367"/>
      <c r="AB128" s="368"/>
      <c r="AC128" s="366" t="s">
        <v>330</v>
      </c>
      <c r="AD128" s="367"/>
      <c r="AE128" s="367"/>
      <c r="AF128" s="367"/>
      <c r="AG128" s="367"/>
      <c r="AH128" s="367"/>
      <c r="AI128" s="367"/>
      <c r="AJ128" s="367"/>
      <c r="AK128" s="367"/>
      <c r="AL128" s="367"/>
      <c r="AM128" s="367"/>
      <c r="AN128" s="367"/>
      <c r="AO128" s="367"/>
      <c r="AP128" s="367"/>
      <c r="AQ128" s="367"/>
      <c r="AR128" s="367"/>
      <c r="AS128" s="367"/>
      <c r="AT128" s="367"/>
      <c r="AU128" s="367"/>
      <c r="AV128" s="368"/>
      <c r="AW128" s="396"/>
      <c r="AX128" s="397"/>
      <c r="AY128" s="397"/>
      <c r="AZ128" s="397"/>
      <c r="BA128" s="397"/>
      <c r="BB128" s="397"/>
      <c r="BC128" s="397"/>
      <c r="BD128" s="398"/>
      <c r="BE128" s="405"/>
      <c r="BF128" s="406"/>
      <c r="BG128" s="406"/>
      <c r="BH128" s="406"/>
      <c r="BI128" s="406"/>
      <c r="BJ128" s="406"/>
      <c r="BK128" s="406"/>
      <c r="BL128" s="406"/>
      <c r="BM128" s="407"/>
      <c r="BN128" s="414"/>
      <c r="BO128" s="415"/>
      <c r="BP128" s="415"/>
      <c r="BQ128" s="415"/>
      <c r="BR128" s="415"/>
      <c r="BS128" s="415"/>
      <c r="BT128" s="415"/>
      <c r="BU128" s="416"/>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6"/>
    </row>
    <row r="129" spans="2:117" ht="16.5" customHeight="1">
      <c r="B129" s="5"/>
      <c r="C129" s="66"/>
      <c r="D129" s="1"/>
      <c r="E129" s="1"/>
      <c r="F129" s="360"/>
      <c r="G129" s="361"/>
      <c r="H129" s="369" t="s">
        <v>324</v>
      </c>
      <c r="I129" s="370"/>
      <c r="J129" s="370"/>
      <c r="K129" s="370"/>
      <c r="L129" s="370"/>
      <c r="M129" s="370"/>
      <c r="N129" s="370"/>
      <c r="O129" s="371"/>
      <c r="P129" s="366" t="s">
        <v>333</v>
      </c>
      <c r="Q129" s="367"/>
      <c r="R129" s="367"/>
      <c r="S129" s="367"/>
      <c r="T129" s="367"/>
      <c r="U129" s="367"/>
      <c r="V129" s="367"/>
      <c r="W129" s="367"/>
      <c r="X129" s="367"/>
      <c r="Y129" s="367"/>
      <c r="Z129" s="367"/>
      <c r="AA129" s="367"/>
      <c r="AB129" s="368"/>
      <c r="AC129" s="366" t="s">
        <v>330</v>
      </c>
      <c r="AD129" s="367"/>
      <c r="AE129" s="367"/>
      <c r="AF129" s="367"/>
      <c r="AG129" s="367"/>
      <c r="AH129" s="367"/>
      <c r="AI129" s="367"/>
      <c r="AJ129" s="367"/>
      <c r="AK129" s="367"/>
      <c r="AL129" s="367"/>
      <c r="AM129" s="367"/>
      <c r="AN129" s="367"/>
      <c r="AO129" s="367"/>
      <c r="AP129" s="367"/>
      <c r="AQ129" s="367"/>
      <c r="AR129" s="367"/>
      <c r="AS129" s="367"/>
      <c r="AT129" s="367"/>
      <c r="AU129" s="367"/>
      <c r="AV129" s="368"/>
      <c r="AW129" s="396"/>
      <c r="AX129" s="397"/>
      <c r="AY129" s="397"/>
      <c r="AZ129" s="397"/>
      <c r="BA129" s="397"/>
      <c r="BB129" s="397"/>
      <c r="BC129" s="397"/>
      <c r="BD129" s="398"/>
      <c r="BE129" s="405"/>
      <c r="BF129" s="406"/>
      <c r="BG129" s="406"/>
      <c r="BH129" s="406"/>
      <c r="BI129" s="406"/>
      <c r="BJ129" s="406"/>
      <c r="BK129" s="406"/>
      <c r="BL129" s="406"/>
      <c r="BM129" s="407"/>
      <c r="BN129" s="414"/>
      <c r="BO129" s="415"/>
      <c r="BP129" s="415"/>
      <c r="BQ129" s="415"/>
      <c r="BR129" s="415"/>
      <c r="BS129" s="415"/>
      <c r="BT129" s="415"/>
      <c r="BU129" s="416"/>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6"/>
    </row>
    <row r="130" spans="2:117" ht="16.5" customHeight="1">
      <c r="B130" s="5"/>
      <c r="C130" s="66"/>
      <c r="D130" s="1"/>
      <c r="E130" s="1"/>
      <c r="F130" s="362"/>
      <c r="G130" s="363"/>
      <c r="H130" s="369" t="s">
        <v>324</v>
      </c>
      <c r="I130" s="370"/>
      <c r="J130" s="370"/>
      <c r="K130" s="370"/>
      <c r="L130" s="370"/>
      <c r="M130" s="370"/>
      <c r="N130" s="370"/>
      <c r="O130" s="371"/>
      <c r="P130" s="421" t="s">
        <v>334</v>
      </c>
      <c r="Q130" s="422"/>
      <c r="R130" s="422"/>
      <c r="S130" s="422"/>
      <c r="T130" s="422"/>
      <c r="U130" s="422"/>
      <c r="V130" s="422"/>
      <c r="W130" s="422"/>
      <c r="X130" s="422"/>
      <c r="Y130" s="422"/>
      <c r="Z130" s="422"/>
      <c r="AA130" s="422"/>
      <c r="AB130" s="423"/>
      <c r="AC130" s="366" t="s">
        <v>330</v>
      </c>
      <c r="AD130" s="367"/>
      <c r="AE130" s="367"/>
      <c r="AF130" s="367"/>
      <c r="AG130" s="367"/>
      <c r="AH130" s="367"/>
      <c r="AI130" s="367"/>
      <c r="AJ130" s="367"/>
      <c r="AK130" s="367"/>
      <c r="AL130" s="367"/>
      <c r="AM130" s="367"/>
      <c r="AN130" s="367"/>
      <c r="AO130" s="367"/>
      <c r="AP130" s="367"/>
      <c r="AQ130" s="367"/>
      <c r="AR130" s="367"/>
      <c r="AS130" s="367"/>
      <c r="AT130" s="367"/>
      <c r="AU130" s="367"/>
      <c r="AV130" s="368"/>
      <c r="AW130" s="399"/>
      <c r="AX130" s="400"/>
      <c r="AY130" s="400"/>
      <c r="AZ130" s="400"/>
      <c r="BA130" s="400"/>
      <c r="BB130" s="400"/>
      <c r="BC130" s="400"/>
      <c r="BD130" s="401"/>
      <c r="BE130" s="408"/>
      <c r="BF130" s="409"/>
      <c r="BG130" s="409"/>
      <c r="BH130" s="409"/>
      <c r="BI130" s="409"/>
      <c r="BJ130" s="409"/>
      <c r="BK130" s="409"/>
      <c r="BL130" s="409"/>
      <c r="BM130" s="410"/>
      <c r="BN130" s="417"/>
      <c r="BO130" s="418"/>
      <c r="BP130" s="418"/>
      <c r="BQ130" s="418"/>
      <c r="BR130" s="418"/>
      <c r="BS130" s="418"/>
      <c r="BT130" s="418"/>
      <c r="BU130" s="419"/>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6"/>
    </row>
    <row r="131" spans="2:117" ht="16.5" customHeight="1">
      <c r="B131" s="5"/>
      <c r="C131" s="66"/>
      <c r="D131" s="1"/>
      <c r="E131" s="1"/>
      <c r="F131" s="84"/>
      <c r="G131" s="84"/>
      <c r="H131" s="92"/>
      <c r="I131" s="92"/>
      <c r="J131" s="92"/>
      <c r="K131" s="92"/>
      <c r="L131" s="92"/>
      <c r="M131" s="92"/>
      <c r="N131" s="92"/>
      <c r="O131" s="92"/>
      <c r="P131" s="93"/>
      <c r="Q131" s="93"/>
      <c r="R131" s="93"/>
      <c r="S131" s="93"/>
      <c r="T131" s="93"/>
      <c r="U131" s="93"/>
      <c r="V131" s="93"/>
      <c r="W131" s="93"/>
      <c r="X131" s="93"/>
      <c r="Y131" s="93"/>
      <c r="Z131" s="93"/>
      <c r="AA131" s="93"/>
      <c r="AB131" s="93"/>
      <c r="AC131" s="85"/>
      <c r="AD131" s="85"/>
      <c r="AE131" s="85"/>
      <c r="AF131" s="85"/>
      <c r="AG131" s="85"/>
      <c r="AH131" s="85"/>
      <c r="AI131" s="85"/>
      <c r="AJ131" s="85"/>
      <c r="AK131" s="85"/>
      <c r="AL131" s="85"/>
      <c r="AM131" s="85"/>
      <c r="AN131" s="85"/>
      <c r="AO131" s="85"/>
      <c r="AP131" s="85"/>
      <c r="AQ131" s="85"/>
      <c r="AR131" s="85"/>
      <c r="AS131" s="85"/>
      <c r="AT131" s="85"/>
      <c r="AU131" s="85"/>
      <c r="AV131" s="85"/>
      <c r="AW131" s="204"/>
      <c r="AX131" s="204"/>
      <c r="AY131" s="204"/>
      <c r="AZ131" s="204"/>
      <c r="BA131" s="204"/>
      <c r="BB131" s="204"/>
      <c r="BC131" s="204"/>
      <c r="BD131" s="204"/>
      <c r="BE131" s="102"/>
      <c r="BF131" s="102"/>
      <c r="BG131" s="102"/>
      <c r="BH131" s="102"/>
      <c r="BI131" s="102"/>
      <c r="BJ131" s="102"/>
      <c r="BK131" s="102"/>
      <c r="BL131" s="102"/>
      <c r="BM131" s="102"/>
      <c r="BN131" s="251"/>
      <c r="BO131" s="251"/>
      <c r="BP131" s="251"/>
      <c r="BQ131" s="251"/>
      <c r="BR131" s="251"/>
      <c r="BS131" s="251"/>
      <c r="BT131" s="251"/>
      <c r="BU131" s="25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6"/>
    </row>
    <row r="132" spans="2:117">
      <c r="B132" s="5"/>
      <c r="C132" s="66" t="s">
        <v>335</v>
      </c>
      <c r="D132" s="66"/>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6"/>
    </row>
    <row r="133" spans="2:117">
      <c r="B133" s="5"/>
      <c r="C133" s="66"/>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6"/>
    </row>
    <row r="134" spans="2:117">
      <c r="B134" s="5"/>
      <c r="C134" s="66"/>
      <c r="D134" s="1"/>
      <c r="E134" s="1"/>
      <c r="F134" s="42" t="s">
        <v>276</v>
      </c>
      <c r="G134" s="43"/>
      <c r="H134" s="339" t="s">
        <v>304</v>
      </c>
      <c r="I134" s="340"/>
      <c r="J134" s="340"/>
      <c r="K134" s="340"/>
      <c r="L134" s="340"/>
      <c r="M134" s="340"/>
      <c r="N134" s="340"/>
      <c r="O134" s="340"/>
      <c r="P134" s="340"/>
      <c r="Q134" s="340"/>
      <c r="R134" s="340"/>
      <c r="S134" s="340"/>
      <c r="T134" s="340"/>
      <c r="U134" s="340"/>
      <c r="V134" s="340"/>
      <c r="W134" s="340"/>
      <c r="X134" s="340"/>
      <c r="Y134" s="340"/>
      <c r="Z134" s="340"/>
      <c r="AA134" s="341"/>
      <c r="AB134" s="342" t="s">
        <v>336</v>
      </c>
      <c r="AC134" s="343"/>
      <c r="AD134" s="343"/>
      <c r="AE134" s="343"/>
      <c r="AF134" s="343"/>
      <c r="AG134" s="343"/>
      <c r="AH134" s="343"/>
      <c r="AI134" s="343"/>
      <c r="AJ134" s="343"/>
      <c r="AK134" s="343"/>
      <c r="AL134" s="343"/>
      <c r="AM134" s="343"/>
      <c r="AN134" s="343"/>
      <c r="AO134" s="343"/>
      <c r="AP134" s="343"/>
      <c r="AQ134" s="343"/>
      <c r="AR134" s="343"/>
      <c r="AS134" s="343"/>
      <c r="AT134" s="343"/>
      <c r="AU134" s="343"/>
      <c r="AV134" s="344"/>
      <c r="AW134" s="345" t="s">
        <v>293</v>
      </c>
      <c r="AX134" s="346"/>
      <c r="AY134" s="346"/>
      <c r="AZ134" s="346"/>
      <c r="BA134" s="346"/>
      <c r="BB134" s="346"/>
      <c r="BC134" s="346"/>
      <c r="BD134" s="346"/>
      <c r="BE134" s="347"/>
      <c r="BF134" s="345" t="s">
        <v>294</v>
      </c>
      <c r="BG134" s="346"/>
      <c r="BH134" s="346"/>
      <c r="BI134" s="346"/>
      <c r="BJ134" s="346"/>
      <c r="BK134" s="346"/>
      <c r="BL134" s="346"/>
      <c r="BM134" s="347"/>
      <c r="BN134" s="345" t="s">
        <v>50</v>
      </c>
      <c r="BO134" s="346"/>
      <c r="BP134" s="346"/>
      <c r="BQ134" s="346"/>
      <c r="BR134" s="346"/>
      <c r="BS134" s="346"/>
      <c r="BT134" s="346"/>
      <c r="BU134" s="346"/>
      <c r="BV134" s="346"/>
      <c r="BW134" s="346"/>
      <c r="BX134" s="346"/>
      <c r="BY134" s="346"/>
      <c r="BZ134" s="346"/>
      <c r="CA134" s="346"/>
      <c r="CB134" s="346"/>
      <c r="CC134" s="346"/>
      <c r="CD134" s="346"/>
      <c r="CE134" s="346"/>
      <c r="CF134" s="346"/>
      <c r="CG134" s="346"/>
      <c r="CH134" s="346"/>
      <c r="CI134" s="346"/>
      <c r="CJ134" s="346"/>
      <c r="CK134" s="346"/>
      <c r="CL134" s="346"/>
      <c r="CM134" s="346"/>
      <c r="CN134" s="346"/>
      <c r="CO134" s="346"/>
      <c r="CP134" s="346"/>
      <c r="CQ134" s="346"/>
      <c r="CR134" s="346"/>
      <c r="CS134" s="346"/>
      <c r="CT134" s="346"/>
      <c r="CU134" s="347"/>
      <c r="CV134" s="1"/>
      <c r="CW134" s="1"/>
      <c r="CX134" s="1"/>
      <c r="CY134" s="1"/>
      <c r="CZ134" s="1"/>
      <c r="DA134" s="1"/>
      <c r="DB134" s="1"/>
      <c r="DC134" s="1"/>
      <c r="DD134" s="1"/>
      <c r="DE134" s="1"/>
      <c r="DF134" s="1"/>
      <c r="DG134" s="1"/>
      <c r="DH134" s="1"/>
      <c r="DI134" s="1"/>
      <c r="DJ134" s="1"/>
      <c r="DK134" s="1"/>
      <c r="DL134" s="1"/>
      <c r="DM134" s="6"/>
    </row>
    <row r="135" spans="2:117" ht="20.25" customHeight="1">
      <c r="B135" s="5"/>
      <c r="C135" s="66"/>
      <c r="D135" s="1"/>
      <c r="E135" s="1"/>
      <c r="F135" s="296">
        <v>1</v>
      </c>
      <c r="G135" s="297"/>
      <c r="H135" s="298" t="s">
        <v>337</v>
      </c>
      <c r="I135" s="299"/>
      <c r="J135" s="299"/>
      <c r="K135" s="299"/>
      <c r="L135" s="299"/>
      <c r="M135" s="299"/>
      <c r="N135" s="299"/>
      <c r="O135" s="299"/>
      <c r="P135" s="299"/>
      <c r="Q135" s="299"/>
      <c r="R135" s="299"/>
      <c r="S135" s="299"/>
      <c r="T135" s="299"/>
      <c r="U135" s="299"/>
      <c r="V135" s="299"/>
      <c r="W135" s="299"/>
      <c r="X135" s="299"/>
      <c r="Y135" s="299"/>
      <c r="Z135" s="299"/>
      <c r="AA135" s="300"/>
      <c r="AB135" s="301" t="s">
        <v>338</v>
      </c>
      <c r="AC135" s="302"/>
      <c r="AD135" s="302"/>
      <c r="AE135" s="302"/>
      <c r="AF135" s="302"/>
      <c r="AG135" s="302"/>
      <c r="AH135" s="302"/>
      <c r="AI135" s="302"/>
      <c r="AJ135" s="302"/>
      <c r="AK135" s="302"/>
      <c r="AL135" s="302"/>
      <c r="AM135" s="302"/>
      <c r="AN135" s="302"/>
      <c r="AO135" s="302"/>
      <c r="AP135" s="302"/>
      <c r="AQ135" s="302"/>
      <c r="AR135" s="302"/>
      <c r="AS135" s="302"/>
      <c r="AT135" s="302"/>
      <c r="AU135" s="302"/>
      <c r="AV135" s="303"/>
      <c r="AW135" s="294">
        <v>45817</v>
      </c>
      <c r="AX135" s="295"/>
      <c r="AY135" s="295"/>
      <c r="AZ135" s="295"/>
      <c r="BA135" s="295"/>
      <c r="BB135" s="295"/>
      <c r="BC135" s="295"/>
      <c r="BD135" s="295"/>
      <c r="BE135" s="295"/>
      <c r="BF135" s="378" t="s">
        <v>253</v>
      </c>
      <c r="BG135" s="379"/>
      <c r="BH135" s="379"/>
      <c r="BI135" s="379"/>
      <c r="BJ135" s="379"/>
      <c r="BK135" s="379"/>
      <c r="BL135" s="379"/>
      <c r="BM135" s="380"/>
      <c r="BN135" s="59" t="s">
        <v>339</v>
      </c>
      <c r="BO135" s="71"/>
      <c r="BP135" s="71"/>
      <c r="BQ135" s="71"/>
      <c r="BR135" s="71"/>
      <c r="BS135" s="135"/>
      <c r="BT135" s="135"/>
      <c r="BU135" s="135"/>
      <c r="BV135" s="135"/>
      <c r="BW135" s="135"/>
      <c r="BX135" s="135"/>
      <c r="BY135" s="135"/>
      <c r="BZ135" s="135"/>
      <c r="CA135" s="135"/>
      <c r="CB135" s="135"/>
      <c r="CC135" s="135"/>
      <c r="CD135" s="135"/>
      <c r="CE135" s="135"/>
      <c r="CF135" s="135"/>
      <c r="CG135" s="135"/>
      <c r="CH135" s="135"/>
      <c r="CI135" s="135"/>
      <c r="CJ135" s="135"/>
      <c r="CK135" s="135"/>
      <c r="CL135" s="135"/>
      <c r="CM135" s="135"/>
      <c r="CN135" s="135"/>
      <c r="CO135" s="135"/>
      <c r="CP135" s="135"/>
      <c r="CQ135" s="135"/>
      <c r="CR135" s="135"/>
      <c r="CS135" s="135"/>
      <c r="CT135" s="135"/>
      <c r="CU135" s="136"/>
      <c r="CV135" s="1"/>
      <c r="CW135" s="1"/>
      <c r="CX135" s="1"/>
      <c r="CY135" s="1"/>
      <c r="CZ135" s="1"/>
      <c r="DA135" s="1"/>
      <c r="DB135" s="1"/>
      <c r="DC135" s="1"/>
      <c r="DD135" s="1"/>
      <c r="DE135" s="1"/>
      <c r="DF135" s="1"/>
      <c r="DG135" s="1"/>
      <c r="DH135" s="1"/>
      <c r="DI135" s="1"/>
      <c r="DJ135" s="1"/>
      <c r="DK135" s="1"/>
      <c r="DL135" s="1"/>
      <c r="DM135" s="6"/>
    </row>
    <row r="136" spans="2:117" ht="20.25" customHeight="1">
      <c r="B136" s="5"/>
      <c r="C136" s="66"/>
      <c r="D136" s="1"/>
      <c r="E136" s="1"/>
      <c r="F136" s="296">
        <v>2</v>
      </c>
      <c r="G136" s="297"/>
      <c r="H136" s="298" t="s">
        <v>337</v>
      </c>
      <c r="I136" s="299"/>
      <c r="J136" s="299"/>
      <c r="K136" s="299"/>
      <c r="L136" s="299"/>
      <c r="M136" s="299"/>
      <c r="N136" s="299"/>
      <c r="O136" s="299"/>
      <c r="P136" s="299"/>
      <c r="Q136" s="299"/>
      <c r="R136" s="299"/>
      <c r="S136" s="299"/>
      <c r="T136" s="299"/>
      <c r="U136" s="299"/>
      <c r="V136" s="299"/>
      <c r="W136" s="299"/>
      <c r="X136" s="299"/>
      <c r="Y136" s="299"/>
      <c r="Z136" s="299"/>
      <c r="AA136" s="300"/>
      <c r="AB136" s="301" t="s">
        <v>340</v>
      </c>
      <c r="AC136" s="302"/>
      <c r="AD136" s="302"/>
      <c r="AE136" s="302"/>
      <c r="AF136" s="302"/>
      <c r="AG136" s="302"/>
      <c r="AH136" s="302"/>
      <c r="AI136" s="302"/>
      <c r="AJ136" s="302"/>
      <c r="AK136" s="302"/>
      <c r="AL136" s="302"/>
      <c r="AM136" s="302"/>
      <c r="AN136" s="302"/>
      <c r="AO136" s="302"/>
      <c r="AP136" s="302"/>
      <c r="AQ136" s="302"/>
      <c r="AR136" s="302"/>
      <c r="AS136" s="302"/>
      <c r="AT136" s="302"/>
      <c r="AU136" s="302"/>
      <c r="AV136" s="303"/>
      <c r="AW136" s="294">
        <v>45817</v>
      </c>
      <c r="AX136" s="295"/>
      <c r="AY136" s="295"/>
      <c r="AZ136" s="295"/>
      <c r="BA136" s="295"/>
      <c r="BB136" s="295"/>
      <c r="BC136" s="295"/>
      <c r="BD136" s="295"/>
      <c r="BE136" s="295"/>
      <c r="BF136" s="378" t="s">
        <v>253</v>
      </c>
      <c r="BG136" s="379"/>
      <c r="BH136" s="379"/>
      <c r="BI136" s="379"/>
      <c r="BJ136" s="379"/>
      <c r="BK136" s="379"/>
      <c r="BL136" s="379"/>
      <c r="BM136" s="380"/>
      <c r="BN136" s="59" t="s">
        <v>339</v>
      </c>
      <c r="BO136" s="71"/>
      <c r="BP136" s="71"/>
      <c r="BQ136" s="71"/>
      <c r="BR136" s="71"/>
      <c r="BS136" s="135"/>
      <c r="BT136" s="135"/>
      <c r="BU136" s="135"/>
      <c r="BV136" s="135"/>
      <c r="BW136" s="135"/>
      <c r="BX136" s="135"/>
      <c r="BY136" s="135"/>
      <c r="BZ136" s="135"/>
      <c r="CA136" s="135"/>
      <c r="CB136" s="135"/>
      <c r="CC136" s="135"/>
      <c r="CD136" s="135"/>
      <c r="CE136" s="135"/>
      <c r="CF136" s="135"/>
      <c r="CG136" s="135"/>
      <c r="CH136" s="135"/>
      <c r="CI136" s="135"/>
      <c r="CJ136" s="135"/>
      <c r="CK136" s="135"/>
      <c r="CL136" s="135"/>
      <c r="CM136" s="135"/>
      <c r="CN136" s="135"/>
      <c r="CO136" s="135"/>
      <c r="CP136" s="135"/>
      <c r="CQ136" s="135"/>
      <c r="CR136" s="135"/>
      <c r="CS136" s="135"/>
      <c r="CT136" s="135"/>
      <c r="CU136" s="136"/>
      <c r="CV136" s="1"/>
      <c r="CW136" s="1"/>
      <c r="CX136" s="1"/>
      <c r="CY136" s="1"/>
      <c r="CZ136" s="1"/>
      <c r="DA136" s="1"/>
      <c r="DB136" s="1"/>
      <c r="DC136" s="1"/>
      <c r="DD136" s="1"/>
      <c r="DE136" s="1"/>
      <c r="DF136" s="1"/>
      <c r="DG136" s="1"/>
      <c r="DH136" s="1"/>
      <c r="DI136" s="1"/>
      <c r="DJ136" s="1"/>
      <c r="DK136" s="1"/>
      <c r="DL136" s="1"/>
      <c r="DM136" s="6"/>
    </row>
    <row r="137" spans="2:117" ht="20.25" customHeight="1">
      <c r="B137" s="5"/>
      <c r="C137" s="66"/>
      <c r="D137" s="1"/>
      <c r="E137" s="1"/>
      <c r="F137" s="296">
        <v>3</v>
      </c>
      <c r="G137" s="297"/>
      <c r="H137" s="298" t="s">
        <v>337</v>
      </c>
      <c r="I137" s="299"/>
      <c r="J137" s="299"/>
      <c r="K137" s="299"/>
      <c r="L137" s="299"/>
      <c r="M137" s="299"/>
      <c r="N137" s="299"/>
      <c r="O137" s="299"/>
      <c r="P137" s="299"/>
      <c r="Q137" s="299"/>
      <c r="R137" s="299"/>
      <c r="S137" s="299"/>
      <c r="T137" s="299"/>
      <c r="U137" s="299"/>
      <c r="V137" s="299"/>
      <c r="W137" s="299"/>
      <c r="X137" s="299"/>
      <c r="Y137" s="299"/>
      <c r="Z137" s="299"/>
      <c r="AA137" s="300"/>
      <c r="AB137" s="301" t="s">
        <v>341</v>
      </c>
      <c r="AC137" s="302"/>
      <c r="AD137" s="302"/>
      <c r="AE137" s="302"/>
      <c r="AF137" s="302"/>
      <c r="AG137" s="302"/>
      <c r="AH137" s="302"/>
      <c r="AI137" s="302"/>
      <c r="AJ137" s="302"/>
      <c r="AK137" s="302"/>
      <c r="AL137" s="302"/>
      <c r="AM137" s="302"/>
      <c r="AN137" s="302"/>
      <c r="AO137" s="302"/>
      <c r="AP137" s="302"/>
      <c r="AQ137" s="302"/>
      <c r="AR137" s="302"/>
      <c r="AS137" s="302"/>
      <c r="AT137" s="302"/>
      <c r="AU137" s="302"/>
      <c r="AV137" s="303"/>
      <c r="AW137" s="294">
        <v>45817</v>
      </c>
      <c r="AX137" s="295"/>
      <c r="AY137" s="295"/>
      <c r="AZ137" s="295"/>
      <c r="BA137" s="295"/>
      <c r="BB137" s="295"/>
      <c r="BC137" s="295"/>
      <c r="BD137" s="295"/>
      <c r="BE137" s="295"/>
      <c r="BF137" s="378" t="s">
        <v>253</v>
      </c>
      <c r="BG137" s="379"/>
      <c r="BH137" s="379"/>
      <c r="BI137" s="379"/>
      <c r="BJ137" s="379"/>
      <c r="BK137" s="379"/>
      <c r="BL137" s="379"/>
      <c r="BM137" s="380"/>
      <c r="BN137" s="59" t="s">
        <v>339</v>
      </c>
      <c r="BO137" s="71"/>
      <c r="BP137" s="71"/>
      <c r="BQ137" s="71"/>
      <c r="BR137" s="71"/>
      <c r="BS137" s="135"/>
      <c r="BT137" s="135"/>
      <c r="BU137" s="135"/>
      <c r="BV137" s="135"/>
      <c r="BW137" s="135"/>
      <c r="BX137" s="135"/>
      <c r="BY137" s="135"/>
      <c r="BZ137" s="135"/>
      <c r="CA137" s="135"/>
      <c r="CB137" s="135"/>
      <c r="CC137" s="135"/>
      <c r="CD137" s="135"/>
      <c r="CE137" s="135"/>
      <c r="CF137" s="135"/>
      <c r="CG137" s="135"/>
      <c r="CH137" s="135"/>
      <c r="CI137" s="135"/>
      <c r="CJ137" s="135"/>
      <c r="CK137" s="135"/>
      <c r="CL137" s="135"/>
      <c r="CM137" s="135"/>
      <c r="CN137" s="135"/>
      <c r="CO137" s="135"/>
      <c r="CP137" s="135"/>
      <c r="CQ137" s="135"/>
      <c r="CR137" s="135"/>
      <c r="CS137" s="135"/>
      <c r="CT137" s="135"/>
      <c r="CU137" s="136"/>
      <c r="CV137" s="1"/>
      <c r="CW137" s="1"/>
      <c r="CX137" s="1"/>
      <c r="CY137" s="1"/>
      <c r="CZ137" s="1"/>
      <c r="DA137" s="1"/>
      <c r="DB137" s="1"/>
      <c r="DC137" s="1"/>
      <c r="DD137" s="1"/>
      <c r="DE137" s="1"/>
      <c r="DF137" s="1"/>
      <c r="DG137" s="1"/>
      <c r="DH137" s="1"/>
      <c r="DI137" s="1"/>
      <c r="DJ137" s="1"/>
      <c r="DK137" s="1"/>
      <c r="DL137" s="1"/>
      <c r="DM137" s="6"/>
    </row>
    <row r="138" spans="2:117" ht="20.25" customHeight="1">
      <c r="B138" s="5"/>
      <c r="C138" s="66"/>
      <c r="D138" s="1"/>
      <c r="E138" s="1"/>
      <c r="F138" s="296">
        <v>4</v>
      </c>
      <c r="G138" s="297"/>
      <c r="H138" s="298" t="s">
        <v>337</v>
      </c>
      <c r="I138" s="299"/>
      <c r="J138" s="299"/>
      <c r="K138" s="299"/>
      <c r="L138" s="299"/>
      <c r="M138" s="299"/>
      <c r="N138" s="299"/>
      <c r="O138" s="299"/>
      <c r="P138" s="299"/>
      <c r="Q138" s="299"/>
      <c r="R138" s="299"/>
      <c r="S138" s="299"/>
      <c r="T138" s="299"/>
      <c r="U138" s="299"/>
      <c r="V138" s="299"/>
      <c r="W138" s="299"/>
      <c r="X138" s="299"/>
      <c r="Y138" s="299"/>
      <c r="Z138" s="299"/>
      <c r="AA138" s="300"/>
      <c r="AB138" s="301" t="s">
        <v>342</v>
      </c>
      <c r="AC138" s="302"/>
      <c r="AD138" s="302"/>
      <c r="AE138" s="302"/>
      <c r="AF138" s="302"/>
      <c r="AG138" s="302"/>
      <c r="AH138" s="302"/>
      <c r="AI138" s="302"/>
      <c r="AJ138" s="302"/>
      <c r="AK138" s="302"/>
      <c r="AL138" s="302"/>
      <c r="AM138" s="302"/>
      <c r="AN138" s="302"/>
      <c r="AO138" s="302"/>
      <c r="AP138" s="302"/>
      <c r="AQ138" s="302"/>
      <c r="AR138" s="302"/>
      <c r="AS138" s="302"/>
      <c r="AT138" s="302"/>
      <c r="AU138" s="302"/>
      <c r="AV138" s="303"/>
      <c r="AW138" s="294">
        <v>45817</v>
      </c>
      <c r="AX138" s="295"/>
      <c r="AY138" s="295"/>
      <c r="AZ138" s="295"/>
      <c r="BA138" s="295"/>
      <c r="BB138" s="295"/>
      <c r="BC138" s="295"/>
      <c r="BD138" s="295"/>
      <c r="BE138" s="295"/>
      <c r="BF138" s="378" t="s">
        <v>253</v>
      </c>
      <c r="BG138" s="379"/>
      <c r="BH138" s="379"/>
      <c r="BI138" s="379"/>
      <c r="BJ138" s="379"/>
      <c r="BK138" s="379"/>
      <c r="BL138" s="379"/>
      <c r="BM138" s="380"/>
      <c r="BN138" s="59" t="s">
        <v>339</v>
      </c>
      <c r="BO138" s="71"/>
      <c r="BP138" s="71"/>
      <c r="BQ138" s="71"/>
      <c r="BR138" s="71"/>
      <c r="BS138" s="135"/>
      <c r="BT138" s="135"/>
      <c r="BU138" s="135"/>
      <c r="BV138" s="135"/>
      <c r="BW138" s="135"/>
      <c r="BX138" s="135"/>
      <c r="BY138" s="135"/>
      <c r="BZ138" s="135"/>
      <c r="CA138" s="135"/>
      <c r="CB138" s="135"/>
      <c r="CC138" s="135"/>
      <c r="CD138" s="135"/>
      <c r="CE138" s="135"/>
      <c r="CF138" s="135"/>
      <c r="CG138" s="135"/>
      <c r="CH138" s="135"/>
      <c r="CI138" s="135"/>
      <c r="CJ138" s="135"/>
      <c r="CK138" s="135"/>
      <c r="CL138" s="135"/>
      <c r="CM138" s="135"/>
      <c r="CN138" s="135"/>
      <c r="CO138" s="135"/>
      <c r="CP138" s="135"/>
      <c r="CQ138" s="135"/>
      <c r="CR138" s="135"/>
      <c r="CS138" s="135"/>
      <c r="CT138" s="135"/>
      <c r="CU138" s="136"/>
      <c r="CV138" s="1"/>
      <c r="CW138" s="1"/>
      <c r="CX138" s="1"/>
      <c r="CY138" s="1"/>
      <c r="CZ138" s="1"/>
      <c r="DA138" s="1"/>
      <c r="DB138" s="1"/>
      <c r="DC138" s="1"/>
      <c r="DD138" s="1"/>
      <c r="DE138" s="1"/>
      <c r="DF138" s="1"/>
      <c r="DG138" s="1"/>
      <c r="DH138" s="1"/>
      <c r="DI138" s="1"/>
      <c r="DJ138" s="1"/>
      <c r="DK138" s="1"/>
      <c r="DL138" s="1"/>
      <c r="DM138" s="6"/>
    </row>
    <row r="139" spans="2:117" ht="20.25" customHeight="1">
      <c r="B139" s="5"/>
      <c r="C139" s="66"/>
      <c r="D139" s="1"/>
      <c r="E139" s="1"/>
      <c r="F139" s="296">
        <v>5</v>
      </c>
      <c r="G139" s="297"/>
      <c r="H139" s="298" t="s">
        <v>337</v>
      </c>
      <c r="I139" s="299"/>
      <c r="J139" s="299"/>
      <c r="K139" s="299"/>
      <c r="L139" s="299"/>
      <c r="M139" s="299"/>
      <c r="N139" s="299"/>
      <c r="O139" s="299"/>
      <c r="P139" s="299"/>
      <c r="Q139" s="299"/>
      <c r="R139" s="299"/>
      <c r="S139" s="299"/>
      <c r="T139" s="299"/>
      <c r="U139" s="299"/>
      <c r="V139" s="299"/>
      <c r="W139" s="299"/>
      <c r="X139" s="299"/>
      <c r="Y139" s="299"/>
      <c r="Z139" s="299"/>
      <c r="AA139" s="300"/>
      <c r="AB139" s="301" t="s">
        <v>343</v>
      </c>
      <c r="AC139" s="302"/>
      <c r="AD139" s="302"/>
      <c r="AE139" s="302"/>
      <c r="AF139" s="302"/>
      <c r="AG139" s="302"/>
      <c r="AH139" s="302"/>
      <c r="AI139" s="302"/>
      <c r="AJ139" s="302"/>
      <c r="AK139" s="302"/>
      <c r="AL139" s="302"/>
      <c r="AM139" s="302"/>
      <c r="AN139" s="302"/>
      <c r="AO139" s="302"/>
      <c r="AP139" s="302"/>
      <c r="AQ139" s="302"/>
      <c r="AR139" s="302"/>
      <c r="AS139" s="302"/>
      <c r="AT139" s="302"/>
      <c r="AU139" s="302"/>
      <c r="AV139" s="303"/>
      <c r="AW139" s="294">
        <v>45817</v>
      </c>
      <c r="AX139" s="295"/>
      <c r="AY139" s="295"/>
      <c r="AZ139" s="295"/>
      <c r="BA139" s="295"/>
      <c r="BB139" s="295"/>
      <c r="BC139" s="295"/>
      <c r="BD139" s="295"/>
      <c r="BE139" s="295"/>
      <c r="BF139" s="378" t="s">
        <v>253</v>
      </c>
      <c r="BG139" s="379"/>
      <c r="BH139" s="379"/>
      <c r="BI139" s="379"/>
      <c r="BJ139" s="379"/>
      <c r="BK139" s="379"/>
      <c r="BL139" s="379"/>
      <c r="BM139" s="380"/>
      <c r="BN139" s="59" t="s">
        <v>339</v>
      </c>
      <c r="BO139" s="71"/>
      <c r="BP139" s="71"/>
      <c r="BQ139" s="71"/>
      <c r="BR139" s="71"/>
      <c r="BS139" s="135"/>
      <c r="BT139" s="135"/>
      <c r="BU139" s="135"/>
      <c r="BV139" s="135"/>
      <c r="BW139" s="135"/>
      <c r="BX139" s="135"/>
      <c r="BY139" s="135"/>
      <c r="BZ139" s="135"/>
      <c r="CA139" s="135"/>
      <c r="CB139" s="135"/>
      <c r="CC139" s="135"/>
      <c r="CD139" s="135"/>
      <c r="CE139" s="135"/>
      <c r="CF139" s="135"/>
      <c r="CG139" s="135"/>
      <c r="CH139" s="135"/>
      <c r="CI139" s="135"/>
      <c r="CJ139" s="135"/>
      <c r="CK139" s="135"/>
      <c r="CL139" s="135"/>
      <c r="CM139" s="135"/>
      <c r="CN139" s="135"/>
      <c r="CO139" s="135"/>
      <c r="CP139" s="135"/>
      <c r="CQ139" s="135"/>
      <c r="CR139" s="135"/>
      <c r="CS139" s="135"/>
      <c r="CT139" s="135"/>
      <c r="CU139" s="136"/>
      <c r="CV139" s="1"/>
      <c r="CW139" s="1"/>
      <c r="CX139" s="1"/>
      <c r="CY139" s="1"/>
      <c r="CZ139" s="1"/>
      <c r="DA139" s="1"/>
      <c r="DB139" s="1"/>
      <c r="DC139" s="1"/>
      <c r="DD139" s="1"/>
      <c r="DE139" s="1"/>
      <c r="DF139" s="1"/>
      <c r="DG139" s="1"/>
      <c r="DH139" s="1"/>
      <c r="DI139" s="1"/>
      <c r="DJ139" s="1"/>
      <c r="DK139" s="1"/>
      <c r="DL139" s="1"/>
      <c r="DM139" s="6"/>
    </row>
    <row r="140" spans="2:117">
      <c r="B140" s="5"/>
      <c r="C140" s="66"/>
      <c r="D140" s="1"/>
      <c r="E140" s="1"/>
      <c r="F140" s="84"/>
      <c r="G140" s="84"/>
      <c r="H140" s="88"/>
      <c r="I140" s="88"/>
      <c r="J140" s="88"/>
      <c r="K140" s="88"/>
      <c r="L140" s="88"/>
      <c r="M140" s="88"/>
      <c r="N140" s="88"/>
      <c r="O140" s="88"/>
      <c r="P140" s="88"/>
      <c r="Q140" s="88"/>
      <c r="R140" s="88"/>
      <c r="S140" s="88"/>
      <c r="T140" s="88"/>
      <c r="U140" s="88"/>
      <c r="V140" s="88"/>
      <c r="W140" s="88"/>
      <c r="X140" s="88"/>
      <c r="Y140" s="88"/>
      <c r="Z140" s="88"/>
      <c r="AA140" s="88"/>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6"/>
    </row>
    <row r="141" spans="2:117">
      <c r="B141" s="5"/>
      <c r="C141" s="66" t="s">
        <v>344</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6"/>
    </row>
    <row r="142" spans="2:117">
      <c r="B142" s="5"/>
      <c r="C142" s="66"/>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6"/>
    </row>
    <row r="143" spans="2:117">
      <c r="B143" s="5"/>
      <c r="C143" s="66"/>
      <c r="D143" s="1"/>
      <c r="E143" s="1"/>
      <c r="F143" s="42" t="s">
        <v>276</v>
      </c>
      <c r="G143" s="43"/>
      <c r="H143" s="339" t="s">
        <v>304</v>
      </c>
      <c r="I143" s="340"/>
      <c r="J143" s="340"/>
      <c r="K143" s="340"/>
      <c r="L143" s="340"/>
      <c r="M143" s="340"/>
      <c r="N143" s="340"/>
      <c r="O143" s="340"/>
      <c r="P143" s="340"/>
      <c r="Q143" s="340"/>
      <c r="R143" s="340"/>
      <c r="S143" s="340"/>
      <c r="T143" s="340"/>
      <c r="U143" s="340"/>
      <c r="V143" s="340"/>
      <c r="W143" s="340"/>
      <c r="X143" s="340"/>
      <c r="Y143" s="340"/>
      <c r="Z143" s="340"/>
      <c r="AA143" s="341"/>
      <c r="AB143" s="342" t="s">
        <v>345</v>
      </c>
      <c r="AC143" s="343"/>
      <c r="AD143" s="343"/>
      <c r="AE143" s="343"/>
      <c r="AF143" s="343"/>
      <c r="AG143" s="343"/>
      <c r="AH143" s="343"/>
      <c r="AI143" s="343"/>
      <c r="AJ143" s="343"/>
      <c r="AK143" s="343"/>
      <c r="AL143" s="343"/>
      <c r="AM143" s="343"/>
      <c r="AN143" s="343"/>
      <c r="AO143" s="343"/>
      <c r="AP143" s="343"/>
      <c r="AQ143" s="343"/>
      <c r="AR143" s="343"/>
      <c r="AS143" s="343"/>
      <c r="AT143" s="343"/>
      <c r="AU143" s="343"/>
      <c r="AV143" s="344"/>
      <c r="AW143" s="345" t="s">
        <v>292</v>
      </c>
      <c r="AX143" s="346"/>
      <c r="AY143" s="346"/>
      <c r="AZ143" s="346"/>
      <c r="BA143" s="346"/>
      <c r="BB143" s="346"/>
      <c r="BC143" s="346"/>
      <c r="BD143" s="346"/>
      <c r="BE143" s="347"/>
      <c r="BF143" s="345" t="s">
        <v>293</v>
      </c>
      <c r="BG143" s="346"/>
      <c r="BH143" s="346"/>
      <c r="BI143" s="346"/>
      <c r="BJ143" s="346"/>
      <c r="BK143" s="346"/>
      <c r="BL143" s="346"/>
      <c r="BM143" s="346"/>
      <c r="BN143" s="347"/>
      <c r="BO143" s="247" t="s">
        <v>294</v>
      </c>
      <c r="BP143" s="248"/>
      <c r="BQ143" s="248"/>
      <c r="BR143" s="248"/>
      <c r="BS143" s="248"/>
      <c r="BT143" s="248"/>
      <c r="BU143" s="248"/>
      <c r="BV143" s="249"/>
      <c r="BW143" s="247" t="s">
        <v>50</v>
      </c>
      <c r="BX143" s="248"/>
      <c r="BY143" s="248"/>
      <c r="BZ143" s="248"/>
      <c r="CA143" s="248"/>
      <c r="CB143" s="248"/>
      <c r="CC143" s="248"/>
      <c r="CD143" s="248"/>
      <c r="CE143" s="248"/>
      <c r="CF143" s="248"/>
      <c r="CG143" s="248"/>
      <c r="CH143" s="248"/>
      <c r="CI143" s="248"/>
      <c r="CJ143" s="248"/>
      <c r="CK143" s="248"/>
      <c r="CL143" s="248"/>
      <c r="CM143" s="248"/>
      <c r="CN143" s="248"/>
      <c r="CO143" s="248"/>
      <c r="CP143" s="248"/>
      <c r="CQ143" s="248"/>
      <c r="CR143" s="248"/>
      <c r="CS143" s="248"/>
      <c r="CT143" s="248"/>
      <c r="CU143" s="249"/>
      <c r="CV143" s="1"/>
      <c r="CW143" s="1"/>
      <c r="CX143" s="1"/>
      <c r="CY143" s="1"/>
      <c r="CZ143" s="1"/>
      <c r="DA143" s="1"/>
      <c r="DB143" s="1"/>
      <c r="DC143" s="1"/>
      <c r="DD143" s="1"/>
      <c r="DE143" s="1"/>
      <c r="DF143" s="1"/>
      <c r="DG143" s="1"/>
      <c r="DH143" s="1"/>
      <c r="DI143" s="1"/>
      <c r="DJ143" s="1"/>
      <c r="DK143" s="1"/>
      <c r="DL143" s="1"/>
      <c r="DM143" s="6"/>
    </row>
    <row r="144" spans="2:117">
      <c r="B144" s="5"/>
      <c r="C144" s="1"/>
      <c r="D144" s="1"/>
      <c r="E144" s="1"/>
      <c r="F144" s="424">
        <v>1</v>
      </c>
      <c r="G144" s="425"/>
      <c r="H144" s="426" t="s">
        <v>339</v>
      </c>
      <c r="I144" s="427"/>
      <c r="J144" s="427"/>
      <c r="K144" s="427"/>
      <c r="L144" s="427"/>
      <c r="M144" s="427"/>
      <c r="N144" s="427"/>
      <c r="O144" s="427"/>
      <c r="P144" s="427"/>
      <c r="Q144" s="427"/>
      <c r="R144" s="427"/>
      <c r="S144" s="427"/>
      <c r="T144" s="427"/>
      <c r="U144" s="427"/>
      <c r="V144" s="427"/>
      <c r="W144" s="427"/>
      <c r="X144" s="427"/>
      <c r="Y144" s="427"/>
      <c r="Z144" s="427"/>
      <c r="AA144" s="428"/>
      <c r="AB144" s="429" t="s">
        <v>339</v>
      </c>
      <c r="AC144" s="430"/>
      <c r="AD144" s="430"/>
      <c r="AE144" s="430"/>
      <c r="AF144" s="430"/>
      <c r="AG144" s="430"/>
      <c r="AH144" s="430"/>
      <c r="AI144" s="430"/>
      <c r="AJ144" s="430"/>
      <c r="AK144" s="430"/>
      <c r="AL144" s="430"/>
      <c r="AM144" s="430"/>
      <c r="AN144" s="430"/>
      <c r="AO144" s="430"/>
      <c r="AP144" s="430"/>
      <c r="AQ144" s="430"/>
      <c r="AR144" s="430"/>
      <c r="AS144" s="430"/>
      <c r="AT144" s="430"/>
      <c r="AU144" s="430"/>
      <c r="AV144" s="431"/>
      <c r="AW144" s="432" t="s">
        <v>339</v>
      </c>
      <c r="AX144" s="433"/>
      <c r="AY144" s="433"/>
      <c r="AZ144" s="433"/>
      <c r="BA144" s="433"/>
      <c r="BB144" s="433"/>
      <c r="BC144" s="433"/>
      <c r="BD144" s="433"/>
      <c r="BE144" s="434"/>
      <c r="BF144" s="432" t="s">
        <v>339</v>
      </c>
      <c r="BG144" s="433"/>
      <c r="BH144" s="433"/>
      <c r="BI144" s="433"/>
      <c r="BJ144" s="433"/>
      <c r="BK144" s="433"/>
      <c r="BL144" s="433"/>
      <c r="BM144" s="434"/>
      <c r="BN144" s="94" t="s">
        <v>339</v>
      </c>
      <c r="BO144" s="95"/>
      <c r="BP144" s="95"/>
      <c r="BQ144" s="95"/>
      <c r="BR144" s="95"/>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7"/>
      <c r="CV144" s="1"/>
      <c r="CW144" s="1"/>
      <c r="CX144" s="1"/>
      <c r="CY144" s="1"/>
      <c r="CZ144" s="1"/>
      <c r="DA144" s="1"/>
      <c r="DB144" s="1"/>
      <c r="DC144" s="1"/>
      <c r="DD144" s="1"/>
      <c r="DE144" s="98"/>
      <c r="DF144" s="98"/>
      <c r="DG144" s="98"/>
      <c r="DH144" s="98"/>
      <c r="DI144" s="1"/>
      <c r="DJ144" s="1"/>
      <c r="DK144" s="1"/>
      <c r="DL144" s="1"/>
      <c r="DM144" s="6"/>
    </row>
    <row r="145" spans="2:117">
      <c r="B145" s="5"/>
      <c r="C145" s="1"/>
      <c r="D145" s="1"/>
      <c r="E145" s="1"/>
      <c r="F145" s="424">
        <v>2</v>
      </c>
      <c r="G145" s="425"/>
      <c r="H145" s="426" t="s">
        <v>339</v>
      </c>
      <c r="I145" s="427"/>
      <c r="J145" s="427"/>
      <c r="K145" s="427"/>
      <c r="L145" s="427"/>
      <c r="M145" s="427"/>
      <c r="N145" s="427"/>
      <c r="O145" s="427"/>
      <c r="P145" s="427"/>
      <c r="Q145" s="427"/>
      <c r="R145" s="427"/>
      <c r="S145" s="427"/>
      <c r="T145" s="427"/>
      <c r="U145" s="427"/>
      <c r="V145" s="427"/>
      <c r="W145" s="427"/>
      <c r="X145" s="427"/>
      <c r="Y145" s="427"/>
      <c r="Z145" s="427"/>
      <c r="AA145" s="428"/>
      <c r="AB145" s="429" t="s">
        <v>339</v>
      </c>
      <c r="AC145" s="430"/>
      <c r="AD145" s="430"/>
      <c r="AE145" s="430"/>
      <c r="AF145" s="430"/>
      <c r="AG145" s="430"/>
      <c r="AH145" s="430"/>
      <c r="AI145" s="430"/>
      <c r="AJ145" s="430"/>
      <c r="AK145" s="430"/>
      <c r="AL145" s="430"/>
      <c r="AM145" s="430"/>
      <c r="AN145" s="430"/>
      <c r="AO145" s="430"/>
      <c r="AP145" s="430"/>
      <c r="AQ145" s="430"/>
      <c r="AR145" s="430"/>
      <c r="AS145" s="430"/>
      <c r="AT145" s="430"/>
      <c r="AU145" s="430"/>
      <c r="AV145" s="431"/>
      <c r="AW145" s="432" t="s">
        <v>339</v>
      </c>
      <c r="AX145" s="433"/>
      <c r="AY145" s="433"/>
      <c r="AZ145" s="433"/>
      <c r="BA145" s="433"/>
      <c r="BB145" s="433"/>
      <c r="BC145" s="433"/>
      <c r="BD145" s="433"/>
      <c r="BE145" s="434"/>
      <c r="BF145" s="432" t="s">
        <v>339</v>
      </c>
      <c r="BG145" s="433"/>
      <c r="BH145" s="433"/>
      <c r="BI145" s="433"/>
      <c r="BJ145" s="433"/>
      <c r="BK145" s="433"/>
      <c r="BL145" s="433"/>
      <c r="BM145" s="434"/>
      <c r="BN145" s="94" t="s">
        <v>339</v>
      </c>
      <c r="BO145" s="95"/>
      <c r="BP145" s="95"/>
      <c r="BQ145" s="95"/>
      <c r="BR145" s="95"/>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7"/>
      <c r="CV145" s="1"/>
      <c r="CW145" s="1"/>
      <c r="CX145" s="1"/>
      <c r="CY145" s="1"/>
      <c r="CZ145" s="1"/>
      <c r="DA145" s="1"/>
      <c r="DB145" s="1"/>
      <c r="DC145" s="1"/>
      <c r="DD145" s="1"/>
      <c r="DE145" s="99"/>
      <c r="DF145" s="99"/>
      <c r="DG145" s="99"/>
      <c r="DH145" s="99"/>
      <c r="DI145" s="1"/>
      <c r="DJ145" s="1"/>
      <c r="DK145" s="1"/>
      <c r="DL145" s="1"/>
      <c r="DM145" s="6"/>
    </row>
    <row r="146" spans="2:117">
      <c r="B146" s="5"/>
      <c r="C146" s="1"/>
      <c r="D146" s="1"/>
      <c r="E146" s="1"/>
      <c r="F146" s="84"/>
      <c r="G146" s="84"/>
      <c r="H146" s="88"/>
      <c r="I146" s="88"/>
      <c r="J146" s="88"/>
      <c r="K146" s="88"/>
      <c r="L146" s="88"/>
      <c r="M146" s="88"/>
      <c r="N146" s="88"/>
      <c r="O146" s="88"/>
      <c r="P146" s="88"/>
      <c r="Q146" s="88"/>
      <c r="R146" s="88"/>
      <c r="S146" s="88"/>
      <c r="T146" s="88"/>
      <c r="U146" s="88"/>
      <c r="V146" s="88"/>
      <c r="W146" s="88"/>
      <c r="X146" s="88"/>
      <c r="Y146" s="88"/>
      <c r="Z146" s="88"/>
      <c r="AA146" s="88"/>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99"/>
      <c r="DF146" s="99"/>
      <c r="DG146" s="99"/>
      <c r="DH146" s="99"/>
      <c r="DI146" s="1"/>
      <c r="DJ146" s="1"/>
      <c r="DK146" s="1"/>
      <c r="DL146" s="1"/>
      <c r="DM146" s="6"/>
    </row>
    <row r="147" spans="2:117">
      <c r="B147" s="5"/>
      <c r="C147" s="66" t="s">
        <v>346</v>
      </c>
      <c r="D147" s="1"/>
      <c r="E147" s="1"/>
      <c r="F147" s="84"/>
      <c r="G147" s="84"/>
      <c r="H147" s="88"/>
      <c r="I147" s="88"/>
      <c r="J147" s="88"/>
      <c r="K147" s="88"/>
      <c r="L147" s="88"/>
      <c r="M147" s="88"/>
      <c r="N147" s="88"/>
      <c r="O147" s="88"/>
      <c r="P147" s="88"/>
      <c r="Q147" s="88"/>
      <c r="R147" s="88"/>
      <c r="S147" s="88"/>
      <c r="T147" s="88"/>
      <c r="U147" s="88"/>
      <c r="V147" s="88"/>
      <c r="W147" s="88"/>
      <c r="X147" s="88"/>
      <c r="Y147" s="88"/>
      <c r="Z147" s="88"/>
      <c r="AA147" s="88"/>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99"/>
      <c r="DF147" s="99"/>
      <c r="DG147" s="99"/>
      <c r="DH147" s="99"/>
      <c r="DI147" s="1"/>
      <c r="DJ147" s="1"/>
      <c r="DK147" s="1"/>
      <c r="DL147" s="1"/>
      <c r="DM147" s="6"/>
    </row>
    <row r="148" spans="2:117">
      <c r="B148" s="5"/>
      <c r="C148" s="66"/>
      <c r="D148" s="1"/>
      <c r="E148" s="1"/>
      <c r="F148" s="84"/>
      <c r="G148" s="84"/>
      <c r="H148" s="88"/>
      <c r="I148" s="88"/>
      <c r="J148" s="88"/>
      <c r="K148" s="88"/>
      <c r="L148" s="88"/>
      <c r="M148" s="88"/>
      <c r="N148" s="88"/>
      <c r="O148" s="88"/>
      <c r="P148" s="88"/>
      <c r="Q148" s="88"/>
      <c r="R148" s="88"/>
      <c r="S148" s="88"/>
      <c r="T148" s="88"/>
      <c r="U148" s="88"/>
      <c r="V148" s="88"/>
      <c r="W148" s="88"/>
      <c r="X148" s="88"/>
      <c r="Y148" s="88"/>
      <c r="Z148" s="88"/>
      <c r="AA148" s="88"/>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99"/>
      <c r="DF148" s="99"/>
      <c r="DG148" s="99"/>
      <c r="DH148" s="99"/>
      <c r="DI148" s="1"/>
      <c r="DJ148" s="1"/>
      <c r="DK148" s="1"/>
      <c r="DL148" s="1"/>
      <c r="DM148" s="6"/>
    </row>
    <row r="149" spans="2:117" ht="15" thickBot="1">
      <c r="B149" s="9"/>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1"/>
    </row>
  </sheetData>
  <mergeCells count="231">
    <mergeCell ref="F145:G145"/>
    <mergeCell ref="H145:AA145"/>
    <mergeCell ref="AB145:AV145"/>
    <mergeCell ref="AW145:BE145"/>
    <mergeCell ref="BF145:BM145"/>
    <mergeCell ref="H143:AA143"/>
    <mergeCell ref="AB143:AV143"/>
    <mergeCell ref="AW143:BE143"/>
    <mergeCell ref="BF143:BN143"/>
    <mergeCell ref="F144:G144"/>
    <mergeCell ref="H144:AA144"/>
    <mergeCell ref="AB144:AV144"/>
    <mergeCell ref="AW144:BE144"/>
    <mergeCell ref="BF144:BM144"/>
    <mergeCell ref="F138:G138"/>
    <mergeCell ref="H138:AA138"/>
    <mergeCell ref="AB138:AV138"/>
    <mergeCell ref="AW138:BE138"/>
    <mergeCell ref="BF138:BM138"/>
    <mergeCell ref="F139:G139"/>
    <mergeCell ref="H139:AA139"/>
    <mergeCell ref="AB139:AV139"/>
    <mergeCell ref="AW139:BE139"/>
    <mergeCell ref="BF139:BM139"/>
    <mergeCell ref="F136:G136"/>
    <mergeCell ref="H136:AA136"/>
    <mergeCell ref="AB136:AV136"/>
    <mergeCell ref="AW136:BE136"/>
    <mergeCell ref="BF136:BM136"/>
    <mergeCell ref="F137:G137"/>
    <mergeCell ref="H137:AA137"/>
    <mergeCell ref="AB137:AV137"/>
    <mergeCell ref="AW137:BE137"/>
    <mergeCell ref="BF137:BM137"/>
    <mergeCell ref="H134:AA134"/>
    <mergeCell ref="AB134:AV134"/>
    <mergeCell ref="AW134:BE134"/>
    <mergeCell ref="BF134:BM134"/>
    <mergeCell ref="BN134:CU134"/>
    <mergeCell ref="F135:G135"/>
    <mergeCell ref="H135:AA135"/>
    <mergeCell ref="AB135:AV135"/>
    <mergeCell ref="AW135:BE135"/>
    <mergeCell ref="BF135:BM135"/>
    <mergeCell ref="H129:O129"/>
    <mergeCell ref="P129:AB129"/>
    <mergeCell ref="AC129:AV129"/>
    <mergeCell ref="H130:O130"/>
    <mergeCell ref="P130:AB130"/>
    <mergeCell ref="AC130:AV130"/>
    <mergeCell ref="H127:O127"/>
    <mergeCell ref="P127:AB127"/>
    <mergeCell ref="AC127:AV127"/>
    <mergeCell ref="H128:O128"/>
    <mergeCell ref="P128:AB128"/>
    <mergeCell ref="AC128:AV128"/>
    <mergeCell ref="P126:AB126"/>
    <mergeCell ref="AC126:AV126"/>
    <mergeCell ref="AC122:AV122"/>
    <mergeCell ref="H123:O123"/>
    <mergeCell ref="P123:AB123"/>
    <mergeCell ref="AC123:AV123"/>
    <mergeCell ref="H124:O124"/>
    <mergeCell ref="P124:AB124"/>
    <mergeCell ref="AC124:AV124"/>
    <mergeCell ref="H118:O118"/>
    <mergeCell ref="AC118:AV118"/>
    <mergeCell ref="AW118:BD118"/>
    <mergeCell ref="BE118:BM118"/>
    <mergeCell ref="BN118:BU118"/>
    <mergeCell ref="F119:G130"/>
    <mergeCell ref="H119:O119"/>
    <mergeCell ref="P119:AB119"/>
    <mergeCell ref="AC119:AV119"/>
    <mergeCell ref="AW119:BD130"/>
    <mergeCell ref="BE119:BM130"/>
    <mergeCell ref="BN119:BU130"/>
    <mergeCell ref="H120:O120"/>
    <mergeCell ref="P120:AB120"/>
    <mergeCell ref="AC120:AV120"/>
    <mergeCell ref="H121:O121"/>
    <mergeCell ref="P121:AB121"/>
    <mergeCell ref="AC121:AV121"/>
    <mergeCell ref="H122:O122"/>
    <mergeCell ref="P122:AB122"/>
    <mergeCell ref="H125:O125"/>
    <mergeCell ref="P125:AB125"/>
    <mergeCell ref="AC125:AV125"/>
    <mergeCell ref="H126:O126"/>
    <mergeCell ref="CT113:DA113"/>
    <mergeCell ref="F114:G114"/>
    <mergeCell ref="H114:O114"/>
    <mergeCell ref="P114:AB114"/>
    <mergeCell ref="AC114:AV114"/>
    <mergeCell ref="AW114:BG114"/>
    <mergeCell ref="BH114:CJ114"/>
    <mergeCell ref="CK114:CS114"/>
    <mergeCell ref="CT114:DA114"/>
    <mergeCell ref="BW107:CE107"/>
    <mergeCell ref="CF107:CM107"/>
    <mergeCell ref="H113:O113"/>
    <mergeCell ref="AC113:AV113"/>
    <mergeCell ref="AW113:BG113"/>
    <mergeCell ref="BH113:CJ113"/>
    <mergeCell ref="CK113:CS113"/>
    <mergeCell ref="F107:G107"/>
    <mergeCell ref="H107:O107"/>
    <mergeCell ref="P107:AB107"/>
    <mergeCell ref="AC107:AV107"/>
    <mergeCell ref="AW107:BP107"/>
    <mergeCell ref="BQ107:BV107"/>
    <mergeCell ref="BX101:CF101"/>
    <mergeCell ref="CG101:CN101"/>
    <mergeCell ref="CO101:CZ101"/>
    <mergeCell ref="H106:O106"/>
    <mergeCell ref="AC106:AV106"/>
    <mergeCell ref="AW106:BP106"/>
    <mergeCell ref="BQ106:BV106"/>
    <mergeCell ref="BW106:CE106"/>
    <mergeCell ref="CF106:CM106"/>
    <mergeCell ref="H101:O101"/>
    <mergeCell ref="P101:AB101"/>
    <mergeCell ref="AC101:AV101"/>
    <mergeCell ref="AW101:BI101"/>
    <mergeCell ref="BJ101:BP101"/>
    <mergeCell ref="BQ101:BW101"/>
    <mergeCell ref="BX99:CF99"/>
    <mergeCell ref="CG99:CN99"/>
    <mergeCell ref="CO99:CZ99"/>
    <mergeCell ref="H100:O100"/>
    <mergeCell ref="P100:AB100"/>
    <mergeCell ref="AC100:AV100"/>
    <mergeCell ref="AW100:BI100"/>
    <mergeCell ref="BJ100:BP100"/>
    <mergeCell ref="BQ100:BW100"/>
    <mergeCell ref="BX100:CF100"/>
    <mergeCell ref="CG100:CN100"/>
    <mergeCell ref="CO100:CZ100"/>
    <mergeCell ref="CG97:CN97"/>
    <mergeCell ref="CO97:CZ97"/>
    <mergeCell ref="F98:G101"/>
    <mergeCell ref="H98:O98"/>
    <mergeCell ref="P98:AB98"/>
    <mergeCell ref="AC98:AV98"/>
    <mergeCell ref="AW98:BI98"/>
    <mergeCell ref="BJ98:BP98"/>
    <mergeCell ref="BQ98:BW98"/>
    <mergeCell ref="BX98:CF98"/>
    <mergeCell ref="H97:O97"/>
    <mergeCell ref="AC97:AV97"/>
    <mergeCell ref="AW97:BI97"/>
    <mergeCell ref="BJ97:BP97"/>
    <mergeCell ref="BQ97:BW97"/>
    <mergeCell ref="BX97:CF97"/>
    <mergeCell ref="CG98:CN98"/>
    <mergeCell ref="CO98:CZ98"/>
    <mergeCell ref="H99:O99"/>
    <mergeCell ref="P99:AB99"/>
    <mergeCell ref="AC99:AV99"/>
    <mergeCell ref="AW99:BI99"/>
    <mergeCell ref="BJ99:BP99"/>
    <mergeCell ref="BQ99:BW99"/>
    <mergeCell ref="I91:AV91"/>
    <mergeCell ref="AW91:BF91"/>
    <mergeCell ref="BG91:BO91"/>
    <mergeCell ref="BP91:CB91"/>
    <mergeCell ref="CC91:DJ91"/>
    <mergeCell ref="F92:H92"/>
    <mergeCell ref="I92:AV92"/>
    <mergeCell ref="AW92:BF92"/>
    <mergeCell ref="BG92:BO92"/>
    <mergeCell ref="BP92:CB92"/>
    <mergeCell ref="BN57:CU57"/>
    <mergeCell ref="I85:AV85"/>
    <mergeCell ref="AW85:BF85"/>
    <mergeCell ref="BG85:BO85"/>
    <mergeCell ref="BP85:CB85"/>
    <mergeCell ref="CC85:DJ85"/>
    <mergeCell ref="F86:H86"/>
    <mergeCell ref="I86:AV86"/>
    <mergeCell ref="AW86:BF86"/>
    <mergeCell ref="BG86:BO86"/>
    <mergeCell ref="BP86:CB86"/>
    <mergeCell ref="CW4:DD4"/>
    <mergeCell ref="CD8:DM14"/>
    <mergeCell ref="H55:AA55"/>
    <mergeCell ref="AB55:AV55"/>
    <mergeCell ref="AW55:BE55"/>
    <mergeCell ref="BF55:BM55"/>
    <mergeCell ref="BN55:CU55"/>
    <mergeCell ref="F59:G59"/>
    <mergeCell ref="H59:AA59"/>
    <mergeCell ref="AB59:AV59"/>
    <mergeCell ref="AW59:BE59"/>
    <mergeCell ref="BF59:BM59"/>
    <mergeCell ref="BN59:CU59"/>
    <mergeCell ref="F58:G58"/>
    <mergeCell ref="H58:AA58"/>
    <mergeCell ref="AB58:AV58"/>
    <mergeCell ref="AW58:BE58"/>
    <mergeCell ref="BF58:BM58"/>
    <mergeCell ref="BN58:CU58"/>
    <mergeCell ref="F57:G57"/>
    <mergeCell ref="H57:AA57"/>
    <mergeCell ref="AB57:AV57"/>
    <mergeCell ref="AW57:BE57"/>
    <mergeCell ref="BF57:BM57"/>
    <mergeCell ref="DE4:DM4"/>
    <mergeCell ref="F56:G56"/>
    <mergeCell ref="H56:AA56"/>
    <mergeCell ref="AB56:AV56"/>
    <mergeCell ref="AW56:BE56"/>
    <mergeCell ref="BF56:BM56"/>
    <mergeCell ref="BN56:CU56"/>
    <mergeCell ref="DE2:DM2"/>
    <mergeCell ref="R3:AD3"/>
    <mergeCell ref="AE3:CD3"/>
    <mergeCell ref="CE3:CL3"/>
    <mergeCell ref="CM3:CV3"/>
    <mergeCell ref="CW3:DD3"/>
    <mergeCell ref="DE3:DM3"/>
    <mergeCell ref="B2:Q4"/>
    <mergeCell ref="R2:AD2"/>
    <mergeCell ref="AE2:CD2"/>
    <mergeCell ref="CE2:CL2"/>
    <mergeCell ref="CM2:CV2"/>
    <mergeCell ref="CW2:DD2"/>
    <mergeCell ref="R4:AD4"/>
    <mergeCell ref="AE4:CD4"/>
    <mergeCell ref="CE4:CL4"/>
    <mergeCell ref="CM4:CV4"/>
  </mergeCells>
  <phoneticPr fontId="4"/>
  <hyperlinks>
    <hyperlink ref="I86" r:id="rId1" xr:uid="{A6C0B79D-1DB0-4493-B89F-DE415C7B7392}"/>
    <hyperlink ref="I92" r:id="rId2" xr:uid="{B41D48F0-5990-4616-8F69-1A90BD76394E}"/>
  </hyperlinks>
  <printOptions horizontalCentered="1"/>
  <pageMargins left="0.39370078740157483" right="0.39370078740157483" top="0.59055118110236227" bottom="0.59055118110236227" header="0.31496062992125984" footer="0.31496062992125984"/>
  <pageSetup paperSize="9" scale="75" fitToHeight="0" orientation="landscape" cellComments="asDisplayed" r:id="rId3"/>
  <headerFooter alignWithMargins="0">
    <oddFooter>&amp;P ページ&amp;R03_画面レイアウト</oddFooter>
  </headerFooter>
  <rowBreaks count="2" manualBreakCount="2">
    <brk id="52" min="1" max="116" man="1"/>
    <brk id="133" min="1" max="116" man="1"/>
  </rowBreaks>
  <drawing r:id="rId4"/>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(株)日立製作所 情報・通信システム社 プロジェクトマネジメント統括推進本部</dc:creator>
  <cp:keywords/>
  <dc:description>公開区分：公開, 取扱レベル：編集可</dc:description>
  <cp:lastModifiedBy/>
  <cp:revision/>
  <dcterms:created xsi:type="dcterms:W3CDTF">2012-04-15T15:18:12Z</dcterms:created>
  <dcterms:modified xsi:type="dcterms:W3CDTF">2025-12-11T07:20:48Z</dcterms:modified>
  <cp:category/>
  <cp:contentStatus/>
</cp:coreProperties>
</file>